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tente_1\Downloads\"/>
    </mc:Choice>
  </mc:AlternateContent>
  <xr:revisionPtr revIDLastSave="0" documentId="13_ncr:1_{A761F4AF-D2ED-455B-97A1-ED2A693EC8AC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Allegato 4" sheetId="1" r:id="rId1"/>
    <sheet name="Dettaglio Allegato 4" sheetId="2" r:id="rId2"/>
    <sheet name="Dettaglio DEI" sheetId="3" r:id="rId3"/>
  </sheets>
  <definedNames>
    <definedName name="_xlnm._FilterDatabase" localSheetId="1" hidden="1">'Dettaglio Allegato 4'!$A$1:$U$36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3" l="1"/>
  <c r="I3" i="3" s="1"/>
  <c r="J2" i="3" l="1"/>
  <c r="J3" i="3" s="1"/>
  <c r="H2" i="3"/>
  <c r="H3" i="3" s="1"/>
</calcChain>
</file>

<file path=xl/sharedStrings.xml><?xml version="1.0" encoding="utf-8"?>
<sst xmlns="http://schemas.openxmlformats.org/spreadsheetml/2006/main" count="356" uniqueCount="170">
  <si>
    <t>Codice Articolo Convenzione</t>
  </si>
  <si>
    <t>Quantità</t>
  </si>
  <si>
    <t>Durata</t>
  </si>
  <si>
    <t>Prezzo Totale</t>
  </si>
  <si>
    <t>Note</t>
  </si>
  <si>
    <t>6561394</t>
  </si>
  <si>
    <t>Istituto Fedi - Fermi v3</t>
  </si>
  <si>
    <t>INS</t>
  </si>
  <si>
    <t>RL7-1</t>
  </si>
  <si>
    <t>*</t>
  </si>
  <si>
    <t>tot</t>
  </si>
  <si>
    <t>Famiglia</t>
  </si>
  <si>
    <t>Descrizione Articolo Convenzione</t>
  </si>
  <si>
    <t>Produttore</t>
  </si>
  <si>
    <t>Unità di misura</t>
  </si>
  <si>
    <t>Prezzo senza IVA</t>
  </si>
  <si>
    <t>UT Totale</t>
  </si>
  <si>
    <t>Canone Anno 1 Totale</t>
  </si>
  <si>
    <t>Canone Anno 2 Totale</t>
  </si>
  <si>
    <t>Canone Anno 3 Totale</t>
  </si>
  <si>
    <t>Canone Anno 4 Totale</t>
  </si>
  <si>
    <t>Codice Articolo Produttore</t>
  </si>
  <si>
    <t>Cablaggio strutturato</t>
  </si>
  <si>
    <t>Fornitura in opera Armadio rack di tipo 1 da 12U, profondo 600mm, di larghezza 600mm</t>
  </si>
  <si>
    <t>TECNOSTEEL</t>
  </si>
  <si>
    <t>Pezzo</t>
  </si>
  <si>
    <t xml:space="preserve">F6012CONSIP </t>
  </si>
  <si>
    <t>Fornitura in opera Ripiano fisso - nero</t>
  </si>
  <si>
    <t>F9100N</t>
  </si>
  <si>
    <t>Fornitura in opera Guida patch orizzontale altezza 1U - nero</t>
  </si>
  <si>
    <t>F9030N</t>
  </si>
  <si>
    <t>Fornitura Cavo UTP cat.6, 100Ohm classe B2ca</t>
  </si>
  <si>
    <t>LEVITON</t>
  </si>
  <si>
    <t>m</t>
  </si>
  <si>
    <t>C6U-B2ca-Rlx-305OR</t>
  </si>
  <si>
    <t>Installazione Cavo UTP cat.6, 100Ohm classe B2ca</t>
  </si>
  <si>
    <t>RTI - Vodafone-Converge</t>
  </si>
  <si>
    <t>Fornitura Patch Panel e accessori in rame - Patch panel altezza 1 U non schermato, di tipo precaricato, equipaggiato con 24 porte RJ45 di cat. 6, per cavi UTP cat. 6</t>
  </si>
  <si>
    <t>BUND PAN-24P C6 UTP</t>
  </si>
  <si>
    <t>Installazione Patch panel altezza 1 U non schermato, di tipo precaricato, equipaggiato con 24 porte RJ45 di cat. 6, per cavi UTP cat. 6</t>
  </si>
  <si>
    <t>Fornitura Prese e scatole - Piastrine per l’installazione su scatole UNI503 complete di modulo con 2 RJ45 di cat. 6 UTP, cornice per UNI503 e cestello, e relative scatole</t>
  </si>
  <si>
    <t>BR-KIT-2xRJ45 C6U</t>
  </si>
  <si>
    <t>Installazione Piastrine per l’installazione su scatole UNI503 complete di modulo con 2 RJ45 di cat. 6 UTP, cornice per UNI503 e cestello, e relative scatole</t>
  </si>
  <si>
    <t>Fornitura in opera Patch cord rame - U/UTP Cat. 6 lunghezza 1 metro</t>
  </si>
  <si>
    <t>C6CPCU010-444BB</t>
  </si>
  <si>
    <t>Fornitura in opera Patch cord rame - U/UTP Cat. 6 lunghezza 3 metro</t>
  </si>
  <si>
    <t>C6CPCU030-444BB</t>
  </si>
  <si>
    <t>Fornitura cavo multimodale 50/125 micron OM4, 4 fibre classe B2ca</t>
  </si>
  <si>
    <t>GFOM4CDT04LU-B2ca</t>
  </si>
  <si>
    <t>Installazione cavo multimodale 50/125 micron OM4, 4 fibre classe B2ca</t>
  </si>
  <si>
    <t>Switch</t>
  </si>
  <si>
    <t>Fornitura in opera Porta aggiuntiva Huawei 10GBase-SR per switch di tipo da 1 a 8</t>
  </si>
  <si>
    <t>HUAWEI</t>
  </si>
  <si>
    <t>OMXD30000</t>
  </si>
  <si>
    <t>Servizi opzionali</t>
  </si>
  <si>
    <t>Configurazione Porta aggiuntiva 10GBase-SR per switch di tipo da 1 a 8</t>
  </si>
  <si>
    <t>Manutenzione mensile LP anno 1 Porta aggiuntiva 10GBase-SR per switch di tipo da 1 a 8</t>
  </si>
  <si>
    <t>Pezzo/mese</t>
  </si>
  <si>
    <t>Manutenzione mensile LP successivo anno 1 Porta aggiuntiva 10GBase-SR per switch di tipo da 1 a 8</t>
  </si>
  <si>
    <t>Fornitura Patch Panel e accessori in fibra - Pigtail in fibra ottica, LC, 50/125 μm, OM4, 1 metro</t>
  </si>
  <si>
    <t>HOTLCOM4001</t>
  </si>
  <si>
    <t>Installazione Pigtail in fibra ottica, LC, 50/125 μm, OM4, 1 metro</t>
  </si>
  <si>
    <t>Fornitura in opera Bretella in fibra ottica - multimodale OM4 LC-SC lunghezza 2 metro</t>
  </si>
  <si>
    <t>HOPLCOM4020SC273</t>
  </si>
  <si>
    <t>Apparati Wireless</t>
  </si>
  <si>
    <t>Fornitura in opera Access point Huawei per ambienti interni</t>
  </si>
  <si>
    <t>AirEngine5761-11-C</t>
  </si>
  <si>
    <t>Configurazione Access point per ambienti interni</t>
  </si>
  <si>
    <t>Manutenzione mensile LP anno 1 Access point per ambienti interni</t>
  </si>
  <si>
    <t>Manutenzione mensile LP successivo anno 1 Access point per ambienti interni</t>
  </si>
  <si>
    <t>Fornitura in opera Dispositivo Huawei di Gestione Access Point</t>
  </si>
  <si>
    <t>AC6508-C</t>
  </si>
  <si>
    <t>Configurazione Dispositivo di Gestione Access Point</t>
  </si>
  <si>
    <t>Manutenzione mensile LP anno 1 Dispositivo di Gestione Access Point</t>
  </si>
  <si>
    <t>Manutenzione mensile LP successivo anno 1 Dispositivo di Gestione Access Point</t>
  </si>
  <si>
    <t>Listino DEI</t>
  </si>
  <si>
    <t>Lavori di realizzazione di opere civili accessorie alla fornitura - Materiali</t>
  </si>
  <si>
    <t>NR</t>
  </si>
  <si>
    <t>Lavori di realizzazione di opere civili accessorie alla fornitura - Servizi</t>
  </si>
  <si>
    <t>Fornitura in opera Switch di tipo 2 Huawei</t>
  </si>
  <si>
    <t>S5735-L24P4S-A1-C</t>
  </si>
  <si>
    <t>Configurazione Switch di tipo 2</t>
  </si>
  <si>
    <t>Manutenzione mensile LP anno 1 Switch di tipo 2</t>
  </si>
  <si>
    <t>Manutenzione mensile LP successivo anno 1 Switch di tipo 2</t>
  </si>
  <si>
    <t>TOTALE</t>
  </si>
  <si>
    <t>Totale MO</t>
  </si>
  <si>
    <t>Totale MAT</t>
  </si>
  <si>
    <t>Totale MDO+MAT</t>
  </si>
  <si>
    <t>Totale attività valorizzate a Listino DEI</t>
  </si>
  <si>
    <t>Totale attività valorizzate a Listino DEI scontato 62,59% (PA)</t>
  </si>
  <si>
    <t>Codice DEI</t>
  </si>
  <si>
    <t>Attività valorizzate a Listino DEI</t>
  </si>
  <si>
    <t>Prezzo Unitario MDO + MAT</t>
  </si>
  <si>
    <t>% MDO</t>
  </si>
  <si>
    <t>% MAT</t>
  </si>
  <si>
    <t>UdM</t>
  </si>
  <si>
    <t>Q.tà</t>
  </si>
  <si>
    <t>Subtotale MO</t>
  </si>
  <si>
    <t>Subtotale MAT</t>
  </si>
  <si>
    <t>Subtotale MDO+MAT</t>
  </si>
  <si>
    <t>025157c</t>
  </si>
  <si>
    <t>Tubo isolante rigido in materiale plastico autoestinguente, a basse emissioni tossiche in caso di incendio, halogen-free in accordo alla norma EN 50267-2-2, conforme CEI EN 50086 serie pesante class. 4422: installato a vista in impianti con grado di protezione IP 40, fissato su supporti (ogni 40-50 cm), accessori di collegamento e fissaggio inclusi, del Ø nominale di: 25 mm</t>
  </si>
  <si>
    <t>025157d</t>
  </si>
  <si>
    <t>Tubo isolante rigido in materiale plastico autoestinguente, a basse emissioni tossiche in caso di incendio, halogen-free in accordo alla norma EN 50267-2-2, conforme CEI EN 50086 serie pesante class. 4422: installato a vista in impianti con grado di protezione IP 40, fissato su supporti (ogni 40-50 cm), accessori di collegamento e fissaggio inclusi, del Ø nominale di: 32 mm</t>
  </si>
  <si>
    <t>025157e</t>
  </si>
  <si>
    <t>Tubo isolante rigido in materiale plastico autoestinguente, a basse emissioni tossiche in caso di incendio, halogen-free in accordo alla norma EN 50267-2-2, conforme CEI EN 50086 serie pesante class. 4422: installato a vista in impianti con grado di protezione IP 40, fissato su supporti (ogni 40-50 cm), accessori di collegamento e fissaggio inclusi, del Ø nominale di: 40 mm</t>
  </si>
  <si>
    <t>025157f</t>
  </si>
  <si>
    <t>Tubo isolante rigido in materiale plastico autoestinguente, a basse emissioni tossiche in caso di incendio, halogen-free in accordo alla norma EN 50267-2-2, conforme CEI EN 50086 serie pesante class. 4422: installato a vista in impianti con grado di protezione IP 40, fissato su supporti (ogni 40-50 cm), accessori di collegamento e fissaggio inclusi, del Ø nominale di: 50 mm</t>
  </si>
  <si>
    <t>M01035b</t>
  </si>
  <si>
    <t>Attività di verifica percorsi, per passaggio fibre ottiche e verifica locali/spostamento/sgombero per le installazioni rack</t>
  </si>
  <si>
    <t>h</t>
  </si>
  <si>
    <t>Attività di verifica passaggi cablaggio orizzontale</t>
  </si>
  <si>
    <t>015100b</t>
  </si>
  <si>
    <t>Canalina in pvc completa di coperchio, dei raccordi e dei dispositivi di fissaggio necessari: per battiscopa, con quattro scomparti, 25 x 100 mm</t>
  </si>
  <si>
    <t>025105c</t>
  </si>
  <si>
    <t>Canale portacavi in pcv rigido per la distribuzione, divisibile in scomparti, completo di coperchio, resistente alle intemperie adatto anche per installazione esterna, in opera esclusi eventuali staffaggi, (base x altezza): 40 x 40 mm</t>
  </si>
  <si>
    <t>025160e</t>
  </si>
  <si>
    <t>Guaina spiralata in pvc per impieghi in ambienti ordinari, installata a vista in impianti con grado di protezione IP 40, fissata su supporti (almeno ogni 30 cm), accessori di collegamento e fissaggi inclusi, del Ø nominale di: 25 mm</t>
  </si>
  <si>
    <t>025160f</t>
  </si>
  <si>
    <t>Guaina spiralata in pvc per impieghi in ambienti ordinari, installata a vista in impianti con grado di protezione IP 40, fissata su supporti (almeno ogni 30 cm), accessori di collegamento e fissaggi inclusi, del Ø nominale di: 32 mm</t>
  </si>
  <si>
    <t>025160g</t>
  </si>
  <si>
    <t>Guaina spiralata in pvc per impieghi in ambienti ordinari, installata a vista in impianti con grado di protezione IP 40, fissata su supporti (almeno ogni 30 cm), accessori di collegamento e fissaggi inclusi, del Ø nominale di: 40 mm</t>
  </si>
  <si>
    <t>025160h</t>
  </si>
  <si>
    <t>Guaina spiralata in pvc per impieghi in ambienti ordinari, installata a vista in impianti con grado di protezione IP 40, fissata su supporti (almeno ogni 30 cm), accessori di collegamento e fissaggi inclusi, del Ø nominale di: 50 mm</t>
  </si>
  <si>
    <t>cad</t>
  </si>
  <si>
    <t>195036a</t>
  </si>
  <si>
    <t>Trabattello mobile prefabbricato in tubolare di lega per l'esecuzione di opere interne, completo di piani di lavoro, botole e scatole di accesso ai piani, protezioni e quanto altro previsto dalle norme vigenti, compresi gli oneri di noleggio, montaggio, smontaggio e ritiro
a fine lavoro, con valutazione riferita a 30 giorni: per altezze fino a 3,6 m</t>
  </si>
  <si>
    <t>Attività di modifica su rack esistenti</t>
  </si>
  <si>
    <t>Spostamento arredi, fermi dovuti ad indisponibilità dei locali, vincoli orari per lo svolgimento delle attività, attività fuori dall'orario di ufficio</t>
  </si>
  <si>
    <t>Supporto alla migrazione degli utenti sulla nuova rete</t>
  </si>
  <si>
    <t>Attività di modifica delle parti elettriche per realizzazione nuovo sistema UPS</t>
  </si>
  <si>
    <t>Attività da svolgere fuori dell'orario ordinario, per stacco vecchie linee elettriche e allaccio delle nuove</t>
  </si>
  <si>
    <t xml:space="preserve">Test, verifiche e aggiornamenti documenti </t>
  </si>
  <si>
    <t>M01034b</t>
  </si>
  <si>
    <t xml:space="preserve">Operatore informatico  Prezzo comprensivo di spese generali ed utili d'impresa pari al 28,70%  </t>
  </si>
  <si>
    <t>R7L3-T1RCK12</t>
  </si>
  <si>
    <t>R7L3-F9100N</t>
  </si>
  <si>
    <t>R7L3-F9030N</t>
  </si>
  <si>
    <t>R7L3-C6UB2CA</t>
  </si>
  <si>
    <t>R7L3-C6UB2CA-I</t>
  </si>
  <si>
    <t>R7L3-PP24P6U</t>
  </si>
  <si>
    <t>R7L3-PP24P6U-I</t>
  </si>
  <si>
    <t>R7L3-2RJ456U</t>
  </si>
  <si>
    <t>R7L3-2RJ456U-I</t>
  </si>
  <si>
    <t>R7L3-UTPCAT601</t>
  </si>
  <si>
    <t>R7L3-UTPCAT603</t>
  </si>
  <si>
    <t>R7L3-OM404B2</t>
  </si>
  <si>
    <t>R7L3-OM404B2-I</t>
  </si>
  <si>
    <t>R7L3-HUA10GS</t>
  </si>
  <si>
    <t>R7L3-HUA10GS-C</t>
  </si>
  <si>
    <t>R7L3-HUA10GS-L</t>
  </si>
  <si>
    <t>R7L3-HUA10GS-L1</t>
  </si>
  <si>
    <t>R7L3-HOTLCOM4</t>
  </si>
  <si>
    <t>R7L3-HOTLCOM4-I</t>
  </si>
  <si>
    <t>R7L3-OM4LCSC02</t>
  </si>
  <si>
    <t>R7L3-HUAAPAI</t>
  </si>
  <si>
    <t>R7L3-HUAAPAI-C</t>
  </si>
  <si>
    <t>R7L3-HUAAPAI-L</t>
  </si>
  <si>
    <t>R7L3-HUAAPAI-L1</t>
  </si>
  <si>
    <t>R7L3-HUADGAP</t>
  </si>
  <si>
    <t>R7L3-HUADGAP-C</t>
  </si>
  <si>
    <t>R7L3-HUADGAP-L</t>
  </si>
  <si>
    <t>R7L3-HUADGAP-L1</t>
  </si>
  <si>
    <t>R7L3-DEIMAT</t>
  </si>
  <si>
    <t>R7L3-DEISER</t>
  </si>
  <si>
    <t>R7L3-HUAT2</t>
  </si>
  <si>
    <t>R7L3-HUAT2-C</t>
  </si>
  <si>
    <t>R7L3-HUAT2-L</t>
  </si>
  <si>
    <t>R7L3-HUAT2-L1</t>
  </si>
  <si>
    <t>RL7-3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</si>
</sst>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&quot;€&quot;\ #,##0.00;[Red]&quot;€&quot;\ #,##0.00"/>
    <numFmt numFmtId="166" formatCode="0.0%"/>
    <numFmt numFmtId="167" formatCode="&quot;€&quot;\ #,##0.00;[Red]\-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99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>
      <alignment horizontal="center" vertical="center" wrapText="1"/>
    </xf>
    <xf numFmtId="0" fontId="2" fillId="0" borderId="1"/>
  </cellStyleXfs>
  <cellXfs count="27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1" fillId="2" borderId="1" xfId="1" applyAlignment="1">
      <alignment horizontal="center" vertical="center" wrapText="1"/>
    </xf>
    <xf numFmtId="4" fontId="1" fillId="0" borderId="1" xfId="0" applyNumberFormat="1" applyFont="1" applyBorder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/>
    </xf>
    <xf numFmtId="165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7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0" fillId="0" borderId="0" xfId="0"/>
    <xf numFmtId="0" fontId="1" fillId="0" borderId="1" xfId="2" applyFont="1"/>
    <xf numFmtId="0" fontId="2" fillId="0" borderId="1" xfId="2"/>
    <xf numFmtId="10" fontId="1" fillId="0" borderId="0" xfId="0" applyNumberFormat="1" applyFont="1"/>
  </cellXfs>
  <cellStyles count="3">
    <cellStyle name="dei-normale" xfId="2" xr:uid="{00000000-0005-0000-0000-000002000000}"/>
    <cellStyle name="dei-titoli" xfId="1" xr:uid="{00000000-0005-0000-0000-000001000000}"/>
    <cellStyle name="Normale" xfId="0" builtinId="0"/>
  </cellStyles>
  <dxfs count="88"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ont>
        <b/>
        <i val="0"/>
        <condense val="0"/>
        <extend val="0"/>
      </font>
      <fill>
        <patternFill>
          <bgColor rgb="FFFFFF99"/>
        </patternFill>
      </fill>
    </dxf>
    <dxf>
      <font>
        <b/>
        <i val="0"/>
        <condense val="0"/>
        <extend val="0"/>
      </font>
      <fill>
        <patternFill patternType="solid">
          <fgColor rgb="FFFFFFCC"/>
          <bgColor rgb="FFFFFF99"/>
        </patternFill>
      </fill>
    </dxf>
    <dxf>
      <fill>
        <patternFill patternType="solid">
          <fgColor rgb="FFFFFFCC"/>
          <bgColor rgb="FFFFFFFF"/>
        </patternFill>
      </fill>
    </dxf>
    <dxf>
      <fill>
        <patternFill patternType="solid">
          <fgColor rgb="FFFFFFCC"/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opLeftCell="A7" workbookViewId="0">
      <selection activeCell="D36" sqref="D36"/>
    </sheetView>
  </sheetViews>
  <sheetFormatPr defaultRowHeight="15" x14ac:dyDescent="0.25"/>
  <cols>
    <col min="1" max="1" width="27" customWidth="1"/>
    <col min="2" max="2" width="8" customWidth="1"/>
    <col min="3" max="3" width="6" customWidth="1"/>
    <col min="4" max="4" width="13" customWidth="1"/>
    <col min="5" max="6" width="4" customWidth="1"/>
    <col min="7" max="7" width="7" customWidth="1"/>
    <col min="8" max="8" width="10" customWidth="1"/>
    <col min="9" max="9" width="24" customWidth="1"/>
    <col min="10" max="10" width="4" customWidth="1"/>
    <col min="11" max="11" width="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t="s">
        <v>5</v>
      </c>
      <c r="H1" s="2">
        <v>44640</v>
      </c>
      <c r="I1" t="s">
        <v>6</v>
      </c>
      <c r="J1" t="s">
        <v>7</v>
      </c>
      <c r="K1" t="s">
        <v>169</v>
      </c>
    </row>
    <row r="2" spans="1:11" x14ac:dyDescent="0.25">
      <c r="A2" t="s">
        <v>135</v>
      </c>
      <c r="B2" s="3">
        <v>1</v>
      </c>
      <c r="D2" s="3">
        <v>148.44</v>
      </c>
    </row>
    <row r="3" spans="1:11" x14ac:dyDescent="0.25">
      <c r="A3" t="s">
        <v>136</v>
      </c>
      <c r="B3" s="3">
        <v>1</v>
      </c>
      <c r="D3" s="3">
        <v>10.26</v>
      </c>
    </row>
    <row r="4" spans="1:11" x14ac:dyDescent="0.25">
      <c r="A4" t="s">
        <v>137</v>
      </c>
      <c r="B4" s="3">
        <v>8</v>
      </c>
      <c r="D4" s="3">
        <v>22.32</v>
      </c>
    </row>
    <row r="5" spans="1:11" x14ac:dyDescent="0.25">
      <c r="A5" t="s">
        <v>138</v>
      </c>
      <c r="B5" s="3">
        <v>3660</v>
      </c>
      <c r="D5" s="3">
        <v>1976.4</v>
      </c>
    </row>
    <row r="6" spans="1:11" x14ac:dyDescent="0.25">
      <c r="A6" t="s">
        <v>139</v>
      </c>
      <c r="B6" s="3">
        <v>3660</v>
      </c>
      <c r="D6" s="3">
        <v>1830</v>
      </c>
    </row>
    <row r="7" spans="1:11" x14ac:dyDescent="0.25">
      <c r="A7" t="s">
        <v>140</v>
      </c>
      <c r="B7" s="3">
        <v>5</v>
      </c>
      <c r="D7" s="3">
        <v>377</v>
      </c>
    </row>
    <row r="8" spans="1:11" x14ac:dyDescent="0.25">
      <c r="A8" t="s">
        <v>141</v>
      </c>
      <c r="B8" s="3">
        <v>5</v>
      </c>
      <c r="D8" s="3">
        <v>75.7</v>
      </c>
    </row>
    <row r="9" spans="1:11" x14ac:dyDescent="0.25">
      <c r="A9" t="s">
        <v>142</v>
      </c>
      <c r="B9" s="3">
        <v>30</v>
      </c>
      <c r="D9" s="3">
        <v>164.4</v>
      </c>
    </row>
    <row r="10" spans="1:11" x14ac:dyDescent="0.25">
      <c r="A10" t="s">
        <v>143</v>
      </c>
      <c r="B10" s="3">
        <v>30</v>
      </c>
      <c r="D10" s="3">
        <v>635.70000000000005</v>
      </c>
    </row>
    <row r="11" spans="1:11" x14ac:dyDescent="0.25">
      <c r="A11" t="s">
        <v>144</v>
      </c>
      <c r="B11" s="3">
        <v>40</v>
      </c>
      <c r="D11" s="3">
        <v>114.4</v>
      </c>
    </row>
    <row r="12" spans="1:11" x14ac:dyDescent="0.25">
      <c r="A12" t="s">
        <v>145</v>
      </c>
      <c r="B12" s="3">
        <v>20</v>
      </c>
      <c r="D12" s="3">
        <v>69.8</v>
      </c>
    </row>
    <row r="13" spans="1:11" x14ac:dyDescent="0.25">
      <c r="A13" t="s">
        <v>146</v>
      </c>
      <c r="B13" s="3">
        <v>500</v>
      </c>
      <c r="D13" s="3">
        <v>640</v>
      </c>
    </row>
    <row r="14" spans="1:11" x14ac:dyDescent="0.25">
      <c r="A14" t="s">
        <v>147</v>
      </c>
      <c r="B14" s="3">
        <v>500</v>
      </c>
      <c r="D14" s="3">
        <v>335</v>
      </c>
    </row>
    <row r="15" spans="1:11" x14ac:dyDescent="0.25">
      <c r="A15" t="s">
        <v>148</v>
      </c>
      <c r="B15" s="3">
        <v>20</v>
      </c>
      <c r="D15" s="3">
        <v>1203.5999999999999</v>
      </c>
      <c r="E15" t="s">
        <v>9</v>
      </c>
    </row>
    <row r="16" spans="1:11" x14ac:dyDescent="0.25">
      <c r="A16" t="s">
        <v>149</v>
      </c>
      <c r="B16" s="3">
        <v>20</v>
      </c>
      <c r="D16" s="3">
        <v>35.200000000000003</v>
      </c>
      <c r="E16" t="s">
        <v>9</v>
      </c>
    </row>
    <row r="17" spans="1:5" x14ac:dyDescent="0.25">
      <c r="A17" t="s">
        <v>150</v>
      </c>
      <c r="B17" s="3">
        <v>20</v>
      </c>
      <c r="C17">
        <v>12</v>
      </c>
      <c r="D17" s="3">
        <v>12</v>
      </c>
      <c r="E17" t="s">
        <v>9</v>
      </c>
    </row>
    <row r="18" spans="1:5" x14ac:dyDescent="0.25">
      <c r="A18" t="s">
        <v>151</v>
      </c>
      <c r="B18" s="3">
        <v>20</v>
      </c>
      <c r="C18">
        <v>36</v>
      </c>
      <c r="D18" s="3">
        <v>79.2</v>
      </c>
      <c r="E18" t="s">
        <v>9</v>
      </c>
    </row>
    <row r="19" spans="1:5" x14ac:dyDescent="0.25">
      <c r="A19" t="s">
        <v>152</v>
      </c>
      <c r="B19" s="3">
        <v>38</v>
      </c>
      <c r="D19" s="3">
        <v>138.69999999999999</v>
      </c>
    </row>
    <row r="20" spans="1:5" x14ac:dyDescent="0.25">
      <c r="A20" t="s">
        <v>153</v>
      </c>
      <c r="B20" s="3">
        <v>38</v>
      </c>
      <c r="D20" s="3">
        <v>575.32000000000005</v>
      </c>
    </row>
    <row r="21" spans="1:5" x14ac:dyDescent="0.25">
      <c r="A21" t="s">
        <v>154</v>
      </c>
      <c r="B21" s="3">
        <v>10</v>
      </c>
      <c r="D21" s="3">
        <v>110.6</v>
      </c>
    </row>
    <row r="22" spans="1:5" x14ac:dyDescent="0.25">
      <c r="A22" t="s">
        <v>155</v>
      </c>
      <c r="B22" s="3">
        <v>60</v>
      </c>
      <c r="D22" s="3">
        <v>9205.2000000000007</v>
      </c>
      <c r="E22" t="s">
        <v>9</v>
      </c>
    </row>
    <row r="23" spans="1:5" x14ac:dyDescent="0.25">
      <c r="A23" t="s">
        <v>156</v>
      </c>
      <c r="B23" s="3">
        <v>60</v>
      </c>
      <c r="D23" s="3">
        <v>766.8</v>
      </c>
      <c r="E23" t="s">
        <v>9</v>
      </c>
    </row>
    <row r="24" spans="1:5" x14ac:dyDescent="0.25">
      <c r="A24" t="s">
        <v>157</v>
      </c>
      <c r="B24" s="3">
        <v>60</v>
      </c>
      <c r="C24">
        <v>12</v>
      </c>
      <c r="D24" s="3">
        <v>100.8</v>
      </c>
      <c r="E24" t="s">
        <v>9</v>
      </c>
    </row>
    <row r="25" spans="1:5" x14ac:dyDescent="0.25">
      <c r="A25" t="s">
        <v>158</v>
      </c>
      <c r="B25" s="3">
        <v>60</v>
      </c>
      <c r="C25">
        <v>36</v>
      </c>
      <c r="D25" s="3">
        <v>583.20000000000005</v>
      </c>
      <c r="E25" t="s">
        <v>9</v>
      </c>
    </row>
    <row r="26" spans="1:5" x14ac:dyDescent="0.25">
      <c r="A26" t="s">
        <v>159</v>
      </c>
      <c r="B26" s="3">
        <v>2</v>
      </c>
      <c r="D26" s="3">
        <v>1371.62</v>
      </c>
      <c r="E26" t="s">
        <v>9</v>
      </c>
    </row>
    <row r="27" spans="1:5" x14ac:dyDescent="0.25">
      <c r="A27" t="s">
        <v>160</v>
      </c>
      <c r="B27" s="3">
        <v>2</v>
      </c>
      <c r="D27" s="3">
        <v>114.26</v>
      </c>
      <c r="E27" t="s">
        <v>9</v>
      </c>
    </row>
    <row r="28" spans="1:5" x14ac:dyDescent="0.25">
      <c r="A28" t="s">
        <v>161</v>
      </c>
      <c r="B28" s="3">
        <v>2</v>
      </c>
      <c r="C28">
        <v>12</v>
      </c>
      <c r="D28" s="3">
        <v>14.64</v>
      </c>
      <c r="E28" t="s">
        <v>9</v>
      </c>
    </row>
    <row r="29" spans="1:5" x14ac:dyDescent="0.25">
      <c r="A29" t="s">
        <v>162</v>
      </c>
      <c r="B29" s="3">
        <v>2</v>
      </c>
      <c r="C29">
        <v>36</v>
      </c>
      <c r="D29" s="3">
        <v>87.12</v>
      </c>
      <c r="E29" t="s">
        <v>9</v>
      </c>
    </row>
    <row r="30" spans="1:5" x14ac:dyDescent="0.25">
      <c r="A30" t="s">
        <v>163</v>
      </c>
      <c r="B30" s="3">
        <v>1</v>
      </c>
      <c r="D30" s="3">
        <v>4279.42</v>
      </c>
    </row>
    <row r="31" spans="1:5" x14ac:dyDescent="0.25">
      <c r="A31" t="s">
        <v>164</v>
      </c>
      <c r="B31" s="3">
        <v>1</v>
      </c>
      <c r="D31" s="3">
        <v>4809.8599999999997</v>
      </c>
    </row>
    <row r="32" spans="1:5" x14ac:dyDescent="0.25">
      <c r="A32" t="s">
        <v>165</v>
      </c>
      <c r="B32" s="3">
        <v>35</v>
      </c>
      <c r="D32" s="3">
        <v>10769.15</v>
      </c>
      <c r="E32" t="s">
        <v>9</v>
      </c>
    </row>
    <row r="33" spans="1:5" x14ac:dyDescent="0.25">
      <c r="A33" t="s">
        <v>166</v>
      </c>
      <c r="B33" s="3">
        <v>35</v>
      </c>
      <c r="D33" s="3">
        <v>314.3</v>
      </c>
      <c r="E33" t="s">
        <v>9</v>
      </c>
    </row>
    <row r="34" spans="1:5" x14ac:dyDescent="0.25">
      <c r="A34" t="s">
        <v>167</v>
      </c>
      <c r="B34" s="3">
        <v>35</v>
      </c>
      <c r="C34">
        <v>12</v>
      </c>
      <c r="D34" s="3">
        <v>113.4</v>
      </c>
      <c r="E34" t="s">
        <v>9</v>
      </c>
    </row>
    <row r="35" spans="1:5" x14ac:dyDescent="0.25">
      <c r="A35" t="s">
        <v>168</v>
      </c>
      <c r="B35" s="3">
        <v>35</v>
      </c>
      <c r="C35">
        <v>36</v>
      </c>
      <c r="D35" s="3">
        <v>680.4</v>
      </c>
      <c r="E35" t="s">
        <v>9</v>
      </c>
    </row>
    <row r="36" spans="1:5" x14ac:dyDescent="0.25">
      <c r="A36" s="1"/>
      <c r="B36" s="1"/>
      <c r="C36" s="1"/>
      <c r="D36" s="4">
        <v>41764.21</v>
      </c>
      <c r="E36" s="1" t="s">
        <v>10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6"/>
  <sheetViews>
    <sheetView topLeftCell="E1" zoomScale="80" zoomScaleNormal="80" workbookViewId="0">
      <selection activeCell="E2" sqref="E2:F35"/>
    </sheetView>
  </sheetViews>
  <sheetFormatPr defaultRowHeight="15" x14ac:dyDescent="0.25"/>
  <cols>
    <col min="1" max="1" width="21" customWidth="1"/>
    <col min="2" max="2" width="27" customWidth="1"/>
    <col min="3" max="3" width="170" customWidth="1"/>
    <col min="4" max="4" width="23" hidden="1" customWidth="1"/>
    <col min="5" max="5" width="11.7109375" bestFit="1" customWidth="1"/>
    <col min="6" max="6" width="10.140625" bestFit="1" customWidth="1"/>
    <col min="7" max="7" width="15" customWidth="1"/>
    <col min="8" max="8" width="16" customWidth="1"/>
    <col min="9" max="9" width="10" customWidth="1"/>
    <col min="10" max="13" width="20" customWidth="1"/>
    <col min="14" max="14" width="26" customWidth="1"/>
    <col min="15" max="16" width="4" customWidth="1"/>
    <col min="17" max="17" width="7" customWidth="1"/>
    <col min="18" max="18" width="10" customWidth="1"/>
    <col min="19" max="19" width="24" customWidth="1"/>
    <col min="20" max="20" width="4" customWidth="1"/>
    <col min="21" max="21" width="5" customWidth="1"/>
  </cols>
  <sheetData>
    <row r="1" spans="1:21" x14ac:dyDescent="0.25">
      <c r="A1" s="1" t="s">
        <v>11</v>
      </c>
      <c r="B1" s="1" t="s">
        <v>0</v>
      </c>
      <c r="C1" s="1" t="s">
        <v>12</v>
      </c>
      <c r="D1" s="1" t="s">
        <v>13</v>
      </c>
      <c r="E1" s="1" t="s">
        <v>1</v>
      </c>
      <c r="F1" s="1" t="s">
        <v>2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4</v>
      </c>
      <c r="P1" s="1"/>
      <c r="Q1" t="s">
        <v>5</v>
      </c>
      <c r="R1" s="2">
        <v>44640</v>
      </c>
      <c r="S1" t="s">
        <v>6</v>
      </c>
      <c r="T1" t="s">
        <v>7</v>
      </c>
      <c r="U1" t="s">
        <v>8</v>
      </c>
    </row>
    <row r="2" spans="1:21" x14ac:dyDescent="0.25">
      <c r="A2" t="s">
        <v>22</v>
      </c>
      <c r="B2" t="s">
        <v>135</v>
      </c>
      <c r="C2" t="s">
        <v>23</v>
      </c>
      <c r="D2" t="s">
        <v>24</v>
      </c>
      <c r="E2" s="3">
        <v>1</v>
      </c>
      <c r="G2" t="s">
        <v>25</v>
      </c>
      <c r="H2" s="3">
        <v>148.44</v>
      </c>
      <c r="I2" s="3">
        <v>148.44</v>
      </c>
      <c r="J2" s="3">
        <v>0</v>
      </c>
      <c r="K2" s="3">
        <v>0</v>
      </c>
      <c r="L2" s="3">
        <v>0</v>
      </c>
      <c r="M2" s="3">
        <v>0</v>
      </c>
      <c r="N2" t="s">
        <v>26</v>
      </c>
    </row>
    <row r="3" spans="1:21" x14ac:dyDescent="0.25">
      <c r="A3" t="s">
        <v>22</v>
      </c>
      <c r="B3" t="s">
        <v>136</v>
      </c>
      <c r="C3" t="s">
        <v>27</v>
      </c>
      <c r="D3" t="s">
        <v>24</v>
      </c>
      <c r="E3" s="3">
        <v>1</v>
      </c>
      <c r="G3" t="s">
        <v>25</v>
      </c>
      <c r="H3" s="3">
        <v>10.26</v>
      </c>
      <c r="I3" s="3">
        <v>10.26</v>
      </c>
      <c r="J3" s="3">
        <v>0</v>
      </c>
      <c r="K3" s="3">
        <v>0</v>
      </c>
      <c r="L3" s="3">
        <v>0</v>
      </c>
      <c r="M3" s="3">
        <v>0</v>
      </c>
      <c r="N3" t="s">
        <v>28</v>
      </c>
    </row>
    <row r="4" spans="1:21" x14ac:dyDescent="0.25">
      <c r="A4" t="s">
        <v>22</v>
      </c>
      <c r="B4" t="s">
        <v>137</v>
      </c>
      <c r="C4" t="s">
        <v>29</v>
      </c>
      <c r="D4" t="s">
        <v>24</v>
      </c>
      <c r="E4" s="3">
        <v>8</v>
      </c>
      <c r="G4" t="s">
        <v>25</v>
      </c>
      <c r="H4" s="3">
        <v>2.79</v>
      </c>
      <c r="I4" s="3">
        <v>22.32</v>
      </c>
      <c r="J4" s="3">
        <v>0</v>
      </c>
      <c r="K4" s="3">
        <v>0</v>
      </c>
      <c r="L4" s="3">
        <v>0</v>
      </c>
      <c r="M4" s="3">
        <v>0</v>
      </c>
      <c r="N4" t="s">
        <v>30</v>
      </c>
    </row>
    <row r="5" spans="1:21" x14ac:dyDescent="0.25">
      <c r="A5" t="s">
        <v>22</v>
      </c>
      <c r="B5" t="s">
        <v>138</v>
      </c>
      <c r="C5" t="s">
        <v>31</v>
      </c>
      <c r="D5" t="s">
        <v>32</v>
      </c>
      <c r="E5" s="3">
        <v>3660</v>
      </c>
      <c r="G5" t="s">
        <v>33</v>
      </c>
      <c r="H5" s="3">
        <v>0.54</v>
      </c>
      <c r="I5" s="3">
        <v>1976.4</v>
      </c>
      <c r="J5" s="3">
        <v>0</v>
      </c>
      <c r="K5" s="3">
        <v>0</v>
      </c>
      <c r="L5" s="3">
        <v>0</v>
      </c>
      <c r="M5" s="3">
        <v>0</v>
      </c>
      <c r="N5" t="s">
        <v>34</v>
      </c>
    </row>
    <row r="6" spans="1:21" x14ac:dyDescent="0.25">
      <c r="A6" t="s">
        <v>22</v>
      </c>
      <c r="B6" t="s">
        <v>139</v>
      </c>
      <c r="C6" t="s">
        <v>35</v>
      </c>
      <c r="D6" t="s">
        <v>36</v>
      </c>
      <c r="E6" s="3">
        <v>3660</v>
      </c>
      <c r="G6" t="s">
        <v>33</v>
      </c>
      <c r="H6" s="3">
        <v>0.5</v>
      </c>
      <c r="I6" s="3">
        <v>1830</v>
      </c>
      <c r="J6" s="3">
        <v>0</v>
      </c>
      <c r="K6" s="3">
        <v>0</v>
      </c>
      <c r="L6" s="3">
        <v>0</v>
      </c>
      <c r="M6" s="3">
        <v>0</v>
      </c>
    </row>
    <row r="7" spans="1:21" x14ac:dyDescent="0.25">
      <c r="A7" t="s">
        <v>22</v>
      </c>
      <c r="B7" t="s">
        <v>140</v>
      </c>
      <c r="C7" t="s">
        <v>37</v>
      </c>
      <c r="D7" t="s">
        <v>32</v>
      </c>
      <c r="E7" s="3">
        <v>5</v>
      </c>
      <c r="G7" t="s">
        <v>25</v>
      </c>
      <c r="H7" s="3">
        <v>75.400000000000006</v>
      </c>
      <c r="I7" s="3">
        <v>377</v>
      </c>
      <c r="J7" s="3">
        <v>0</v>
      </c>
      <c r="K7" s="3">
        <v>0</v>
      </c>
      <c r="L7" s="3">
        <v>0</v>
      </c>
      <c r="M7" s="3">
        <v>0</v>
      </c>
      <c r="N7" t="s">
        <v>38</v>
      </c>
    </row>
    <row r="8" spans="1:21" x14ac:dyDescent="0.25">
      <c r="A8" t="s">
        <v>22</v>
      </c>
      <c r="B8" t="s">
        <v>141</v>
      </c>
      <c r="C8" t="s">
        <v>39</v>
      </c>
      <c r="D8" t="s">
        <v>36</v>
      </c>
      <c r="E8" s="3">
        <v>5</v>
      </c>
      <c r="G8" t="s">
        <v>25</v>
      </c>
      <c r="H8" s="3">
        <v>15.14</v>
      </c>
      <c r="I8" s="3">
        <v>75.7</v>
      </c>
      <c r="J8" s="3">
        <v>0</v>
      </c>
      <c r="K8" s="3">
        <v>0</v>
      </c>
      <c r="L8" s="3">
        <v>0</v>
      </c>
      <c r="M8" s="3">
        <v>0</v>
      </c>
    </row>
    <row r="9" spans="1:21" x14ac:dyDescent="0.25">
      <c r="A9" t="s">
        <v>22</v>
      </c>
      <c r="B9" t="s">
        <v>142</v>
      </c>
      <c r="C9" t="s">
        <v>40</v>
      </c>
      <c r="D9" t="s">
        <v>32</v>
      </c>
      <c r="E9" s="3">
        <v>30</v>
      </c>
      <c r="G9" t="s">
        <v>25</v>
      </c>
      <c r="H9" s="3">
        <v>5.48</v>
      </c>
      <c r="I9" s="3">
        <v>164.4</v>
      </c>
      <c r="J9" s="3">
        <v>0</v>
      </c>
      <c r="K9" s="3">
        <v>0</v>
      </c>
      <c r="L9" s="3">
        <v>0</v>
      </c>
      <c r="M9" s="3">
        <v>0</v>
      </c>
      <c r="N9" t="s">
        <v>41</v>
      </c>
    </row>
    <row r="10" spans="1:21" x14ac:dyDescent="0.25">
      <c r="A10" t="s">
        <v>22</v>
      </c>
      <c r="B10" t="s">
        <v>143</v>
      </c>
      <c r="C10" t="s">
        <v>42</v>
      </c>
      <c r="D10" t="s">
        <v>36</v>
      </c>
      <c r="E10" s="3">
        <v>30</v>
      </c>
      <c r="G10" t="s">
        <v>25</v>
      </c>
      <c r="H10" s="3">
        <v>21.19</v>
      </c>
      <c r="I10" s="3">
        <v>635.70000000000005</v>
      </c>
      <c r="J10" s="3">
        <v>0</v>
      </c>
      <c r="K10" s="3">
        <v>0</v>
      </c>
      <c r="L10" s="3">
        <v>0</v>
      </c>
      <c r="M10" s="3">
        <v>0</v>
      </c>
    </row>
    <row r="11" spans="1:21" x14ac:dyDescent="0.25">
      <c r="A11" t="s">
        <v>22</v>
      </c>
      <c r="B11" t="s">
        <v>144</v>
      </c>
      <c r="C11" t="s">
        <v>43</v>
      </c>
      <c r="D11" t="s">
        <v>32</v>
      </c>
      <c r="E11" s="3">
        <v>40</v>
      </c>
      <c r="G11" t="s">
        <v>25</v>
      </c>
      <c r="H11" s="3">
        <v>2.86</v>
      </c>
      <c r="I11" s="3">
        <v>114.4</v>
      </c>
      <c r="J11" s="3">
        <v>0</v>
      </c>
      <c r="K11" s="3">
        <v>0</v>
      </c>
      <c r="L11" s="3">
        <v>0</v>
      </c>
      <c r="M11" s="3">
        <v>0</v>
      </c>
      <c r="N11" t="s">
        <v>44</v>
      </c>
    </row>
    <row r="12" spans="1:21" x14ac:dyDescent="0.25">
      <c r="A12" t="s">
        <v>22</v>
      </c>
      <c r="B12" t="s">
        <v>145</v>
      </c>
      <c r="C12" t="s">
        <v>45</v>
      </c>
      <c r="D12" t="s">
        <v>32</v>
      </c>
      <c r="E12" s="3">
        <v>20</v>
      </c>
      <c r="G12" t="s">
        <v>25</v>
      </c>
      <c r="H12" s="3">
        <v>3.49</v>
      </c>
      <c r="I12" s="3">
        <v>69.8</v>
      </c>
      <c r="J12" s="3">
        <v>0</v>
      </c>
      <c r="K12" s="3">
        <v>0</v>
      </c>
      <c r="L12" s="3">
        <v>0</v>
      </c>
      <c r="M12" s="3">
        <v>0</v>
      </c>
      <c r="N12" t="s">
        <v>46</v>
      </c>
    </row>
    <row r="13" spans="1:21" x14ac:dyDescent="0.25">
      <c r="A13" t="s">
        <v>22</v>
      </c>
      <c r="B13" t="s">
        <v>146</v>
      </c>
      <c r="C13" t="s">
        <v>47</v>
      </c>
      <c r="D13" t="s">
        <v>32</v>
      </c>
      <c r="E13" s="3">
        <v>500</v>
      </c>
      <c r="G13" t="s">
        <v>33</v>
      </c>
      <c r="H13" s="3">
        <v>1.28</v>
      </c>
      <c r="I13" s="3">
        <v>640</v>
      </c>
      <c r="J13" s="3">
        <v>0</v>
      </c>
      <c r="K13" s="3">
        <v>0</v>
      </c>
      <c r="L13" s="3">
        <v>0</v>
      </c>
      <c r="M13" s="3">
        <v>0</v>
      </c>
      <c r="N13" t="s">
        <v>48</v>
      </c>
    </row>
    <row r="14" spans="1:21" x14ac:dyDescent="0.25">
      <c r="A14" t="s">
        <v>22</v>
      </c>
      <c r="B14" t="s">
        <v>147</v>
      </c>
      <c r="C14" t="s">
        <v>49</v>
      </c>
      <c r="D14" t="s">
        <v>36</v>
      </c>
      <c r="E14" s="3">
        <v>500</v>
      </c>
      <c r="G14" t="s">
        <v>33</v>
      </c>
      <c r="H14" s="3">
        <v>0.67</v>
      </c>
      <c r="I14" s="3">
        <v>335</v>
      </c>
      <c r="J14" s="3">
        <v>0</v>
      </c>
      <c r="K14" s="3">
        <v>0</v>
      </c>
      <c r="L14" s="3">
        <v>0</v>
      </c>
      <c r="M14" s="3">
        <v>0</v>
      </c>
    </row>
    <row r="15" spans="1:21" x14ac:dyDescent="0.25">
      <c r="A15" t="s">
        <v>50</v>
      </c>
      <c r="B15" t="s">
        <v>148</v>
      </c>
      <c r="C15" t="s">
        <v>51</v>
      </c>
      <c r="D15" t="s">
        <v>52</v>
      </c>
      <c r="E15" s="3">
        <v>20</v>
      </c>
      <c r="G15" t="s">
        <v>25</v>
      </c>
      <c r="H15" s="3">
        <v>60.18</v>
      </c>
      <c r="I15" s="3">
        <v>1203.5999999999999</v>
      </c>
      <c r="J15" s="3">
        <v>0</v>
      </c>
      <c r="K15" s="3">
        <v>0</v>
      </c>
      <c r="L15" s="3">
        <v>0</v>
      </c>
      <c r="M15" s="3">
        <v>0</v>
      </c>
      <c r="N15" t="s">
        <v>53</v>
      </c>
      <c r="O15" t="s">
        <v>9</v>
      </c>
    </row>
    <row r="16" spans="1:21" x14ac:dyDescent="0.25">
      <c r="A16" t="s">
        <v>54</v>
      </c>
      <c r="B16" t="s">
        <v>149</v>
      </c>
      <c r="C16" t="s">
        <v>55</v>
      </c>
      <c r="D16" t="s">
        <v>36</v>
      </c>
      <c r="E16" s="3">
        <v>20</v>
      </c>
      <c r="G16" t="s">
        <v>25</v>
      </c>
      <c r="H16" s="3">
        <v>1.76</v>
      </c>
      <c r="I16" s="3">
        <v>35.200000000000003</v>
      </c>
      <c r="J16" s="3">
        <v>0</v>
      </c>
      <c r="K16" s="3">
        <v>0</v>
      </c>
      <c r="L16" s="3">
        <v>0</v>
      </c>
      <c r="M16" s="3">
        <v>0</v>
      </c>
      <c r="O16" t="s">
        <v>9</v>
      </c>
    </row>
    <row r="17" spans="1:15" x14ac:dyDescent="0.25">
      <c r="A17" t="s">
        <v>54</v>
      </c>
      <c r="B17" t="s">
        <v>150</v>
      </c>
      <c r="C17" t="s">
        <v>56</v>
      </c>
      <c r="D17" t="s">
        <v>36</v>
      </c>
      <c r="E17" s="3">
        <v>20</v>
      </c>
      <c r="F17">
        <v>12</v>
      </c>
      <c r="G17" t="s">
        <v>57</v>
      </c>
      <c r="H17" s="3">
        <v>0.05</v>
      </c>
      <c r="I17" s="3">
        <v>0</v>
      </c>
      <c r="J17" s="3">
        <v>12</v>
      </c>
      <c r="K17" s="3">
        <v>0</v>
      </c>
      <c r="L17" s="3">
        <v>0</v>
      </c>
      <c r="M17" s="3">
        <v>0</v>
      </c>
      <c r="O17" t="s">
        <v>9</v>
      </c>
    </row>
    <row r="18" spans="1:15" x14ac:dyDescent="0.25">
      <c r="A18" t="s">
        <v>54</v>
      </c>
      <c r="B18" t="s">
        <v>151</v>
      </c>
      <c r="C18" t="s">
        <v>58</v>
      </c>
      <c r="D18" t="s">
        <v>36</v>
      </c>
      <c r="E18" s="3">
        <v>20</v>
      </c>
      <c r="F18">
        <v>36</v>
      </c>
      <c r="G18" t="s">
        <v>57</v>
      </c>
      <c r="H18" s="3">
        <v>0.11</v>
      </c>
      <c r="I18" s="3">
        <v>0</v>
      </c>
      <c r="J18" s="3">
        <v>0</v>
      </c>
      <c r="K18" s="3">
        <v>26.4</v>
      </c>
      <c r="L18" s="3">
        <v>26.4</v>
      </c>
      <c r="M18" s="3">
        <v>26.4</v>
      </c>
      <c r="O18" t="s">
        <v>9</v>
      </c>
    </row>
    <row r="19" spans="1:15" x14ac:dyDescent="0.25">
      <c r="A19" t="s">
        <v>22</v>
      </c>
      <c r="B19" t="s">
        <v>152</v>
      </c>
      <c r="C19" t="s">
        <v>59</v>
      </c>
      <c r="D19" t="s">
        <v>32</v>
      </c>
      <c r="E19" s="3">
        <v>38</v>
      </c>
      <c r="G19" t="s">
        <v>25</v>
      </c>
      <c r="H19" s="3">
        <v>3.65</v>
      </c>
      <c r="I19" s="3">
        <v>138.69999999999999</v>
      </c>
      <c r="J19" s="3">
        <v>0</v>
      </c>
      <c r="K19" s="3">
        <v>0</v>
      </c>
      <c r="L19" s="3">
        <v>0</v>
      </c>
      <c r="M19" s="3">
        <v>0</v>
      </c>
      <c r="N19" t="s">
        <v>60</v>
      </c>
    </row>
    <row r="20" spans="1:15" x14ac:dyDescent="0.25">
      <c r="A20" t="s">
        <v>22</v>
      </c>
      <c r="B20" t="s">
        <v>153</v>
      </c>
      <c r="C20" t="s">
        <v>61</v>
      </c>
      <c r="D20" t="s">
        <v>36</v>
      </c>
      <c r="E20" s="3">
        <v>38</v>
      </c>
      <c r="G20" t="s">
        <v>25</v>
      </c>
      <c r="H20" s="3">
        <v>15.14</v>
      </c>
      <c r="I20" s="3">
        <v>575.32000000000005</v>
      </c>
      <c r="J20" s="3">
        <v>0</v>
      </c>
      <c r="K20" s="3">
        <v>0</v>
      </c>
      <c r="L20" s="3">
        <v>0</v>
      </c>
      <c r="M20" s="3">
        <v>0</v>
      </c>
    </row>
    <row r="21" spans="1:15" x14ac:dyDescent="0.25">
      <c r="A21" t="s">
        <v>22</v>
      </c>
      <c r="B21" t="s">
        <v>154</v>
      </c>
      <c r="C21" t="s">
        <v>62</v>
      </c>
      <c r="D21" t="s">
        <v>32</v>
      </c>
      <c r="E21" s="3">
        <v>10</v>
      </c>
      <c r="G21" t="s">
        <v>25</v>
      </c>
      <c r="H21" s="3">
        <v>11.06</v>
      </c>
      <c r="I21" s="3">
        <v>110.6</v>
      </c>
      <c r="J21" s="3">
        <v>0</v>
      </c>
      <c r="K21" s="3">
        <v>0</v>
      </c>
      <c r="L21" s="3">
        <v>0</v>
      </c>
      <c r="M21" s="3">
        <v>0</v>
      </c>
      <c r="N21" t="s">
        <v>63</v>
      </c>
    </row>
    <row r="22" spans="1:15" x14ac:dyDescent="0.25">
      <c r="A22" t="s">
        <v>64</v>
      </c>
      <c r="B22" t="s">
        <v>155</v>
      </c>
      <c r="C22" t="s">
        <v>65</v>
      </c>
      <c r="D22" t="s">
        <v>52</v>
      </c>
      <c r="E22" s="3">
        <v>60</v>
      </c>
      <c r="G22" t="s">
        <v>25</v>
      </c>
      <c r="H22" s="3">
        <v>153.41999999999999</v>
      </c>
      <c r="I22" s="3">
        <v>9205.2000000000007</v>
      </c>
      <c r="J22" s="3">
        <v>0</v>
      </c>
      <c r="K22" s="3">
        <v>0</v>
      </c>
      <c r="L22" s="3">
        <v>0</v>
      </c>
      <c r="M22" s="3">
        <v>0</v>
      </c>
      <c r="N22" t="s">
        <v>66</v>
      </c>
      <c r="O22" t="s">
        <v>9</v>
      </c>
    </row>
    <row r="23" spans="1:15" x14ac:dyDescent="0.25">
      <c r="A23" t="s">
        <v>54</v>
      </c>
      <c r="B23" t="s">
        <v>156</v>
      </c>
      <c r="C23" t="s">
        <v>67</v>
      </c>
      <c r="D23" t="s">
        <v>36</v>
      </c>
      <c r="E23" s="3">
        <v>60</v>
      </c>
      <c r="G23" t="s">
        <v>25</v>
      </c>
      <c r="H23" s="3">
        <v>12.78</v>
      </c>
      <c r="I23" s="3">
        <v>766.8</v>
      </c>
      <c r="J23" s="3">
        <v>0</v>
      </c>
      <c r="K23" s="3">
        <v>0</v>
      </c>
      <c r="L23" s="3">
        <v>0</v>
      </c>
      <c r="M23" s="3">
        <v>0</v>
      </c>
      <c r="O23" t="s">
        <v>9</v>
      </c>
    </row>
    <row r="24" spans="1:15" x14ac:dyDescent="0.25">
      <c r="A24" t="s">
        <v>54</v>
      </c>
      <c r="B24" t="s">
        <v>157</v>
      </c>
      <c r="C24" t="s">
        <v>68</v>
      </c>
      <c r="D24" t="s">
        <v>36</v>
      </c>
      <c r="E24" s="3">
        <v>60</v>
      </c>
      <c r="F24">
        <v>12</v>
      </c>
      <c r="G24" t="s">
        <v>57</v>
      </c>
      <c r="H24" s="3">
        <v>0.14000000000000001</v>
      </c>
      <c r="I24" s="3">
        <v>0</v>
      </c>
      <c r="J24" s="3">
        <v>100.8</v>
      </c>
      <c r="K24" s="3">
        <v>0</v>
      </c>
      <c r="L24" s="3">
        <v>0</v>
      </c>
      <c r="M24" s="3">
        <v>0</v>
      </c>
      <c r="O24" t="s">
        <v>9</v>
      </c>
    </row>
    <row r="25" spans="1:15" x14ac:dyDescent="0.25">
      <c r="A25" t="s">
        <v>54</v>
      </c>
      <c r="B25" t="s">
        <v>158</v>
      </c>
      <c r="C25" t="s">
        <v>69</v>
      </c>
      <c r="D25" t="s">
        <v>36</v>
      </c>
      <c r="E25" s="3">
        <v>60</v>
      </c>
      <c r="F25">
        <v>36</v>
      </c>
      <c r="G25" t="s">
        <v>57</v>
      </c>
      <c r="H25" s="3">
        <v>0.27</v>
      </c>
      <c r="I25" s="3">
        <v>0</v>
      </c>
      <c r="J25" s="3">
        <v>0</v>
      </c>
      <c r="K25" s="3">
        <v>194.4</v>
      </c>
      <c r="L25" s="3">
        <v>194.4</v>
      </c>
      <c r="M25" s="3">
        <v>194.4</v>
      </c>
      <c r="O25" t="s">
        <v>9</v>
      </c>
    </row>
    <row r="26" spans="1:15" x14ac:dyDescent="0.25">
      <c r="A26" t="s">
        <v>64</v>
      </c>
      <c r="B26" t="s">
        <v>159</v>
      </c>
      <c r="C26" t="s">
        <v>70</v>
      </c>
      <c r="D26" t="s">
        <v>52</v>
      </c>
      <c r="E26" s="3">
        <v>2</v>
      </c>
      <c r="G26" t="s">
        <v>25</v>
      </c>
      <c r="H26" s="3">
        <v>685.81</v>
      </c>
      <c r="I26" s="3">
        <v>1371.62</v>
      </c>
      <c r="J26" s="3">
        <v>0</v>
      </c>
      <c r="K26" s="3">
        <v>0</v>
      </c>
      <c r="L26" s="3">
        <v>0</v>
      </c>
      <c r="M26" s="3">
        <v>0</v>
      </c>
      <c r="N26" t="s">
        <v>71</v>
      </c>
      <c r="O26" t="s">
        <v>9</v>
      </c>
    </row>
    <row r="27" spans="1:15" x14ac:dyDescent="0.25">
      <c r="A27" t="s">
        <v>54</v>
      </c>
      <c r="B27" t="s">
        <v>160</v>
      </c>
      <c r="C27" t="s">
        <v>72</v>
      </c>
      <c r="D27" t="s">
        <v>36</v>
      </c>
      <c r="E27" s="3">
        <v>2</v>
      </c>
      <c r="G27" t="s">
        <v>25</v>
      </c>
      <c r="H27" s="3">
        <v>57.13</v>
      </c>
      <c r="I27" s="3">
        <v>114.26</v>
      </c>
      <c r="J27" s="3">
        <v>0</v>
      </c>
      <c r="K27" s="3">
        <v>0</v>
      </c>
      <c r="L27" s="3">
        <v>0</v>
      </c>
      <c r="M27" s="3">
        <v>0</v>
      </c>
      <c r="O27" t="s">
        <v>9</v>
      </c>
    </row>
    <row r="28" spans="1:15" x14ac:dyDescent="0.25">
      <c r="A28" t="s">
        <v>54</v>
      </c>
      <c r="B28" t="s">
        <v>161</v>
      </c>
      <c r="C28" t="s">
        <v>73</v>
      </c>
      <c r="D28" t="s">
        <v>36</v>
      </c>
      <c r="E28" s="3">
        <v>2</v>
      </c>
      <c r="F28">
        <v>12</v>
      </c>
      <c r="G28" t="s">
        <v>57</v>
      </c>
      <c r="H28" s="3">
        <v>0.61</v>
      </c>
      <c r="I28" s="3">
        <v>0</v>
      </c>
      <c r="J28" s="3">
        <v>14.64</v>
      </c>
      <c r="K28" s="3">
        <v>0</v>
      </c>
      <c r="L28" s="3">
        <v>0</v>
      </c>
      <c r="M28" s="3">
        <v>0</v>
      </c>
      <c r="O28" t="s">
        <v>9</v>
      </c>
    </row>
    <row r="29" spans="1:15" x14ac:dyDescent="0.25">
      <c r="A29" t="s">
        <v>54</v>
      </c>
      <c r="B29" t="s">
        <v>162</v>
      </c>
      <c r="C29" t="s">
        <v>74</v>
      </c>
      <c r="D29" t="s">
        <v>36</v>
      </c>
      <c r="E29" s="3">
        <v>2</v>
      </c>
      <c r="F29">
        <v>36</v>
      </c>
      <c r="G29" t="s">
        <v>57</v>
      </c>
      <c r="H29" s="3">
        <v>1.21</v>
      </c>
      <c r="I29" s="3">
        <v>0</v>
      </c>
      <c r="J29" s="3">
        <v>0</v>
      </c>
      <c r="K29" s="3">
        <v>29.04</v>
      </c>
      <c r="L29" s="3">
        <v>29.04</v>
      </c>
      <c r="M29" s="3">
        <v>29.04</v>
      </c>
      <c r="O29" t="s">
        <v>9</v>
      </c>
    </row>
    <row r="30" spans="1:15" x14ac:dyDescent="0.25">
      <c r="A30" t="s">
        <v>75</v>
      </c>
      <c r="B30" t="s">
        <v>163</v>
      </c>
      <c r="C30" t="s">
        <v>76</v>
      </c>
      <c r="D30" t="s">
        <v>36</v>
      </c>
      <c r="E30" s="3">
        <v>1</v>
      </c>
      <c r="G30" t="s">
        <v>77</v>
      </c>
      <c r="H30" s="3">
        <v>4279.42</v>
      </c>
      <c r="I30" s="3">
        <v>4279.42</v>
      </c>
      <c r="J30" s="3">
        <v>0</v>
      </c>
      <c r="K30" s="3">
        <v>0</v>
      </c>
      <c r="L30" s="3">
        <v>0</v>
      </c>
      <c r="M30" s="3">
        <v>0</v>
      </c>
    </row>
    <row r="31" spans="1:15" x14ac:dyDescent="0.25">
      <c r="A31" t="s">
        <v>75</v>
      </c>
      <c r="B31" t="s">
        <v>164</v>
      </c>
      <c r="C31" t="s">
        <v>78</v>
      </c>
      <c r="D31" t="s">
        <v>36</v>
      </c>
      <c r="E31" s="3">
        <v>1</v>
      </c>
      <c r="G31" t="s">
        <v>77</v>
      </c>
      <c r="H31" s="3">
        <v>4809.8599999999997</v>
      </c>
      <c r="I31" s="3">
        <v>4809.8599999999997</v>
      </c>
      <c r="J31" s="3">
        <v>0</v>
      </c>
      <c r="K31" s="3">
        <v>0</v>
      </c>
      <c r="L31" s="3">
        <v>0</v>
      </c>
      <c r="M31" s="3">
        <v>0</v>
      </c>
    </row>
    <row r="32" spans="1:15" x14ac:dyDescent="0.25">
      <c r="A32" t="s">
        <v>50</v>
      </c>
      <c r="B32" t="s">
        <v>165</v>
      </c>
      <c r="C32" t="s">
        <v>79</v>
      </c>
      <c r="D32" t="s">
        <v>52</v>
      </c>
      <c r="E32" s="3">
        <v>35</v>
      </c>
      <c r="G32" t="s">
        <v>25</v>
      </c>
      <c r="H32" s="3">
        <v>307.69</v>
      </c>
      <c r="I32" s="3">
        <v>10769.15</v>
      </c>
      <c r="J32" s="3">
        <v>0</v>
      </c>
      <c r="K32" s="3">
        <v>0</v>
      </c>
      <c r="L32" s="3">
        <v>0</v>
      </c>
      <c r="M32" s="3">
        <v>0</v>
      </c>
      <c r="N32" t="s">
        <v>80</v>
      </c>
      <c r="O32" t="s">
        <v>9</v>
      </c>
    </row>
    <row r="33" spans="1:15" x14ac:dyDescent="0.25">
      <c r="A33" t="s">
        <v>54</v>
      </c>
      <c r="B33" t="s">
        <v>166</v>
      </c>
      <c r="C33" t="s">
        <v>81</v>
      </c>
      <c r="D33" t="s">
        <v>36</v>
      </c>
      <c r="E33" s="3">
        <v>35</v>
      </c>
      <c r="G33" t="s">
        <v>25</v>
      </c>
      <c r="H33" s="3">
        <v>8.98</v>
      </c>
      <c r="I33" s="3">
        <v>314.3</v>
      </c>
      <c r="J33" s="3">
        <v>0</v>
      </c>
      <c r="K33" s="3">
        <v>0</v>
      </c>
      <c r="L33" s="3">
        <v>0</v>
      </c>
      <c r="M33" s="3">
        <v>0</v>
      </c>
      <c r="O33" t="s">
        <v>9</v>
      </c>
    </row>
    <row r="34" spans="1:15" x14ac:dyDescent="0.25">
      <c r="A34" t="s">
        <v>54</v>
      </c>
      <c r="B34" t="s">
        <v>167</v>
      </c>
      <c r="C34" t="s">
        <v>82</v>
      </c>
      <c r="D34" t="s">
        <v>36</v>
      </c>
      <c r="E34" s="3">
        <v>35</v>
      </c>
      <c r="F34">
        <v>12</v>
      </c>
      <c r="G34" t="s">
        <v>57</v>
      </c>
      <c r="H34" s="3">
        <v>0.27</v>
      </c>
      <c r="I34" s="3">
        <v>0</v>
      </c>
      <c r="J34" s="3">
        <v>113.4</v>
      </c>
      <c r="K34" s="3">
        <v>0</v>
      </c>
      <c r="L34" s="3">
        <v>0</v>
      </c>
      <c r="M34" s="3">
        <v>0</v>
      </c>
      <c r="O34" t="s">
        <v>9</v>
      </c>
    </row>
    <row r="35" spans="1:15" x14ac:dyDescent="0.25">
      <c r="A35" t="s">
        <v>54</v>
      </c>
      <c r="B35" t="s">
        <v>168</v>
      </c>
      <c r="C35" t="s">
        <v>83</v>
      </c>
      <c r="D35" t="s">
        <v>36</v>
      </c>
      <c r="E35" s="3">
        <v>35</v>
      </c>
      <c r="F35">
        <v>36</v>
      </c>
      <c r="G35" t="s">
        <v>57</v>
      </c>
      <c r="H35" s="3">
        <v>0.54</v>
      </c>
      <c r="I35" s="3">
        <v>0</v>
      </c>
      <c r="J35" s="3">
        <v>0</v>
      </c>
      <c r="K35" s="3">
        <v>226.8</v>
      </c>
      <c r="L35" s="3">
        <v>226.8</v>
      </c>
      <c r="M35" s="3">
        <v>226.8</v>
      </c>
      <c r="O35" t="s">
        <v>9</v>
      </c>
    </row>
    <row r="36" spans="1:15" x14ac:dyDescent="0.25">
      <c r="A36" s="1"/>
      <c r="B36" s="1"/>
      <c r="C36" s="1"/>
      <c r="D36" s="1"/>
      <c r="E36" s="1"/>
      <c r="F36" s="1"/>
      <c r="G36" s="1"/>
      <c r="H36" s="1" t="s">
        <v>84</v>
      </c>
      <c r="I36" s="4">
        <v>40093.449999999997</v>
      </c>
      <c r="J36" s="4">
        <v>240.84</v>
      </c>
      <c r="K36" s="4">
        <v>476.64</v>
      </c>
      <c r="L36" s="4">
        <v>476.64</v>
      </c>
      <c r="M36" s="4">
        <v>476.64</v>
      </c>
    </row>
  </sheetData>
  <autoFilter ref="A1:U36" xr:uid="{00000000-0001-0000-0100-000000000000}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tabSelected="1" topLeftCell="A12" zoomScale="90" zoomScaleNormal="90" workbookViewId="0">
      <selection activeCell="M14" sqref="M14"/>
    </sheetView>
  </sheetViews>
  <sheetFormatPr defaultRowHeight="15" x14ac:dyDescent="0.25"/>
  <cols>
    <col min="1" max="1" width="20" customWidth="1"/>
    <col min="2" max="2" width="62.7109375" customWidth="1"/>
    <col min="3" max="3" width="14" customWidth="1"/>
    <col min="4" max="7" width="12" customWidth="1"/>
    <col min="8" max="10" width="14" customWidth="1"/>
  </cols>
  <sheetData>
    <row r="1" spans="1:10" ht="30" x14ac:dyDescent="0.25">
      <c r="A1" s="23"/>
      <c r="B1" s="23"/>
      <c r="C1" s="23"/>
      <c r="D1" s="23"/>
      <c r="E1" s="23"/>
      <c r="F1" s="23"/>
      <c r="G1" s="23"/>
      <c r="H1" s="5" t="s">
        <v>85</v>
      </c>
      <c r="I1" s="5" t="s">
        <v>86</v>
      </c>
      <c r="J1" s="5" t="s">
        <v>87</v>
      </c>
    </row>
    <row r="2" spans="1:10" x14ac:dyDescent="0.25">
      <c r="A2" s="24" t="s">
        <v>88</v>
      </c>
      <c r="B2" s="25"/>
      <c r="C2" s="25"/>
      <c r="D2" s="23"/>
      <c r="E2" s="23"/>
      <c r="F2" s="23"/>
      <c r="G2" s="23"/>
      <c r="H2" s="6">
        <f>SUM(H5:H982)</f>
        <v>12857.162</v>
      </c>
      <c r="I2" s="6">
        <f>SUM(I5:I982)</f>
        <v>11439.237999999999</v>
      </c>
      <c r="J2" s="6">
        <f>SUM(J5:J982)</f>
        <v>24296.400000000005</v>
      </c>
    </row>
    <row r="3" spans="1:10" x14ac:dyDescent="0.25">
      <c r="A3" s="24" t="s">
        <v>89</v>
      </c>
      <c r="B3" s="25"/>
      <c r="C3" s="25"/>
      <c r="D3" s="26">
        <v>0.62590000000000001</v>
      </c>
      <c r="E3" s="23"/>
      <c r="F3" s="23"/>
      <c r="G3" s="23"/>
      <c r="H3" s="6">
        <f>H2*(1-$D$3)</f>
        <v>4809.8643042000003</v>
      </c>
      <c r="I3" s="6">
        <f>I2*(1-$D$3)</f>
        <v>4279.4189357999994</v>
      </c>
      <c r="J3" s="6">
        <f>J2*(1-$D$3)</f>
        <v>9089.2832400000025</v>
      </c>
    </row>
    <row r="4" spans="1:10" ht="45" x14ac:dyDescent="0.25">
      <c r="A4" s="5" t="s">
        <v>90</v>
      </c>
      <c r="B4" s="5" t="s">
        <v>91</v>
      </c>
      <c r="C4" s="5" t="s">
        <v>92</v>
      </c>
      <c r="D4" s="5" t="s">
        <v>93</v>
      </c>
      <c r="E4" s="5" t="s">
        <v>94</v>
      </c>
      <c r="F4" s="5" t="s">
        <v>95</v>
      </c>
      <c r="G4" s="5" t="s">
        <v>96</v>
      </c>
      <c r="H4" s="5" t="s">
        <v>97</v>
      </c>
      <c r="I4" s="5" t="s">
        <v>98</v>
      </c>
      <c r="J4" s="5" t="s">
        <v>99</v>
      </c>
    </row>
    <row r="5" spans="1:10" ht="90" x14ac:dyDescent="0.25">
      <c r="A5" s="7" t="s">
        <v>100</v>
      </c>
      <c r="B5" s="8" t="s">
        <v>101</v>
      </c>
      <c r="C5" s="9">
        <v>12.26</v>
      </c>
      <c r="D5" s="10">
        <v>0.38</v>
      </c>
      <c r="E5" s="10">
        <v>0.62</v>
      </c>
      <c r="F5" s="11" t="s">
        <v>33</v>
      </c>
      <c r="G5" s="12">
        <v>160</v>
      </c>
      <c r="H5" s="13">
        <v>745.40800000000002</v>
      </c>
      <c r="I5" s="13">
        <v>1216.192</v>
      </c>
      <c r="J5" s="14">
        <v>1961.6</v>
      </c>
    </row>
    <row r="6" spans="1:10" ht="90" x14ac:dyDescent="0.25">
      <c r="A6" s="7" t="s">
        <v>102</v>
      </c>
      <c r="B6" s="8" t="s">
        <v>103</v>
      </c>
      <c r="C6" s="9">
        <v>15.78</v>
      </c>
      <c r="D6" s="10">
        <v>0.33</v>
      </c>
      <c r="E6" s="10">
        <v>0.67</v>
      </c>
      <c r="F6" s="11" t="s">
        <v>33</v>
      </c>
      <c r="G6" s="12">
        <v>120</v>
      </c>
      <c r="H6" s="13">
        <v>624.88799999999992</v>
      </c>
      <c r="I6" s="13">
        <v>1268.712</v>
      </c>
      <c r="J6" s="14">
        <v>1893.6</v>
      </c>
    </row>
    <row r="7" spans="1:10" ht="90" x14ac:dyDescent="0.25">
      <c r="A7" s="7" t="s">
        <v>104</v>
      </c>
      <c r="B7" s="8" t="s">
        <v>105</v>
      </c>
      <c r="C7" s="9">
        <v>19.440000000000001</v>
      </c>
      <c r="D7" s="10">
        <v>0.28999999999999998</v>
      </c>
      <c r="E7" s="10">
        <v>0.71</v>
      </c>
      <c r="F7" s="11" t="s">
        <v>33</v>
      </c>
      <c r="G7" s="12">
        <v>100</v>
      </c>
      <c r="H7" s="13">
        <v>563.76</v>
      </c>
      <c r="I7" s="13">
        <v>1380.24</v>
      </c>
      <c r="J7" s="14">
        <v>1944</v>
      </c>
    </row>
    <row r="8" spans="1:10" ht="90" x14ac:dyDescent="0.25">
      <c r="A8" s="7" t="s">
        <v>106</v>
      </c>
      <c r="B8" s="8" t="s">
        <v>107</v>
      </c>
      <c r="C8" s="9">
        <v>23.61</v>
      </c>
      <c r="D8" s="10">
        <v>0.25</v>
      </c>
      <c r="E8" s="10">
        <v>0.75</v>
      </c>
      <c r="F8" s="11" t="s">
        <v>33</v>
      </c>
      <c r="G8" s="12">
        <v>80</v>
      </c>
      <c r="H8" s="13">
        <v>472.2</v>
      </c>
      <c r="I8" s="13">
        <v>1416.6</v>
      </c>
      <c r="J8" s="14">
        <v>1888.8</v>
      </c>
    </row>
    <row r="9" spans="1:10" ht="30" x14ac:dyDescent="0.25">
      <c r="A9" s="7" t="s">
        <v>108</v>
      </c>
      <c r="B9" s="8" t="s">
        <v>109</v>
      </c>
      <c r="C9" s="9">
        <v>49.26</v>
      </c>
      <c r="D9" s="10">
        <v>1</v>
      </c>
      <c r="E9" s="10">
        <v>0</v>
      </c>
      <c r="F9" s="11" t="s">
        <v>110</v>
      </c>
      <c r="G9" s="12">
        <v>8</v>
      </c>
      <c r="H9" s="13">
        <v>394.08</v>
      </c>
      <c r="I9" s="13">
        <v>0</v>
      </c>
      <c r="J9" s="14">
        <v>394.08</v>
      </c>
    </row>
    <row r="10" spans="1:10" x14ac:dyDescent="0.25">
      <c r="A10" s="7" t="s">
        <v>108</v>
      </c>
      <c r="B10" s="8" t="s">
        <v>111</v>
      </c>
      <c r="C10" s="9">
        <v>49.26</v>
      </c>
      <c r="D10" s="10">
        <v>1</v>
      </c>
      <c r="E10" s="10">
        <v>0</v>
      </c>
      <c r="F10" s="11" t="s">
        <v>110</v>
      </c>
      <c r="G10" s="12">
        <v>8</v>
      </c>
      <c r="H10" s="13">
        <v>394.08</v>
      </c>
      <c r="I10" s="13">
        <v>0</v>
      </c>
      <c r="J10" s="14">
        <v>394.08</v>
      </c>
    </row>
    <row r="11" spans="1:10" ht="45" x14ac:dyDescent="0.25">
      <c r="A11" s="17" t="s">
        <v>112</v>
      </c>
      <c r="B11" s="15" t="s">
        <v>113</v>
      </c>
      <c r="C11" s="18">
        <v>26.71</v>
      </c>
      <c r="D11" s="10">
        <v>0.17</v>
      </c>
      <c r="E11" s="10">
        <v>0.83</v>
      </c>
      <c r="F11" s="19" t="s">
        <v>33</v>
      </c>
      <c r="G11" s="20">
        <v>120</v>
      </c>
      <c r="H11" s="16">
        <v>544.88400000000001</v>
      </c>
      <c r="I11" s="16">
        <v>2660.3159999999998</v>
      </c>
      <c r="J11" s="21">
        <v>3205.2</v>
      </c>
    </row>
    <row r="12" spans="1:10" ht="60" x14ac:dyDescent="0.25">
      <c r="A12" s="7" t="s">
        <v>114</v>
      </c>
      <c r="B12" s="15" t="s">
        <v>115</v>
      </c>
      <c r="C12" s="18">
        <v>14.45</v>
      </c>
      <c r="D12" s="10">
        <v>0.53</v>
      </c>
      <c r="E12" s="10">
        <v>0.47</v>
      </c>
      <c r="F12" s="19" t="s">
        <v>33</v>
      </c>
      <c r="G12" s="20">
        <v>100</v>
      </c>
      <c r="H12" s="16">
        <v>765.85</v>
      </c>
      <c r="I12" s="16">
        <v>679.14999999999986</v>
      </c>
      <c r="J12" s="21">
        <v>1445</v>
      </c>
    </row>
    <row r="13" spans="1:10" ht="60" x14ac:dyDescent="0.25">
      <c r="A13" s="7" t="s">
        <v>116</v>
      </c>
      <c r="B13" s="15" t="s">
        <v>117</v>
      </c>
      <c r="C13" s="9">
        <v>9.61</v>
      </c>
      <c r="D13" s="10">
        <v>0.62</v>
      </c>
      <c r="E13" s="10">
        <v>0.38</v>
      </c>
      <c r="F13" s="11" t="s">
        <v>33</v>
      </c>
      <c r="G13" s="12">
        <v>120</v>
      </c>
      <c r="H13" s="13">
        <v>714.98399999999992</v>
      </c>
      <c r="I13" s="13">
        <v>438.21599999999995</v>
      </c>
      <c r="J13" s="14">
        <v>1153.1999999999998</v>
      </c>
    </row>
    <row r="14" spans="1:10" ht="60" x14ac:dyDescent="0.25">
      <c r="A14" s="7" t="s">
        <v>118</v>
      </c>
      <c r="B14" s="15" t="s">
        <v>119</v>
      </c>
      <c r="C14" s="9">
        <v>11.75</v>
      </c>
      <c r="D14" s="10">
        <v>0.56000000000000005</v>
      </c>
      <c r="E14" s="10">
        <v>0.44</v>
      </c>
      <c r="F14" s="11" t="s">
        <v>33</v>
      </c>
      <c r="G14" s="12">
        <v>200</v>
      </c>
      <c r="H14" s="13">
        <v>1316.0000000000002</v>
      </c>
      <c r="I14" s="13">
        <v>1034</v>
      </c>
      <c r="J14" s="14">
        <v>2350</v>
      </c>
    </row>
    <row r="15" spans="1:10" ht="60" x14ac:dyDescent="0.25">
      <c r="A15" s="7" t="s">
        <v>120</v>
      </c>
      <c r="B15" s="15" t="s">
        <v>121</v>
      </c>
      <c r="C15" s="9">
        <v>14.2</v>
      </c>
      <c r="D15" s="10">
        <v>0.51</v>
      </c>
      <c r="E15" s="10">
        <v>0.49</v>
      </c>
      <c r="F15" s="11" t="s">
        <v>33</v>
      </c>
      <c r="G15" s="12">
        <v>80</v>
      </c>
      <c r="H15" s="13">
        <v>579.36</v>
      </c>
      <c r="I15" s="13">
        <v>556.64</v>
      </c>
      <c r="J15" s="14">
        <v>1136</v>
      </c>
    </row>
    <row r="16" spans="1:10" ht="60" x14ac:dyDescent="0.25">
      <c r="A16" s="7" t="s">
        <v>122</v>
      </c>
      <c r="B16" s="15" t="s">
        <v>123</v>
      </c>
      <c r="C16" s="9">
        <v>17.579999999999998</v>
      </c>
      <c r="D16" s="10">
        <v>0.45</v>
      </c>
      <c r="E16" s="10">
        <v>0.55000000000000004</v>
      </c>
      <c r="F16" s="11" t="s">
        <v>33</v>
      </c>
      <c r="G16" s="12">
        <v>60</v>
      </c>
      <c r="H16" s="13">
        <v>474.65999999999997</v>
      </c>
      <c r="I16" s="13">
        <v>580.14</v>
      </c>
      <c r="J16" s="14">
        <v>1054.8</v>
      </c>
    </row>
    <row r="17" spans="1:10" ht="105" x14ac:dyDescent="0.25">
      <c r="A17" s="7" t="s">
        <v>125</v>
      </c>
      <c r="B17" s="22" t="s">
        <v>126</v>
      </c>
      <c r="C17" s="9">
        <v>72.08</v>
      </c>
      <c r="D17" s="10">
        <v>0.71</v>
      </c>
      <c r="E17" s="10">
        <v>0.28999999999999998</v>
      </c>
      <c r="F17" s="11" t="s">
        <v>124</v>
      </c>
      <c r="G17" s="12">
        <v>10</v>
      </c>
      <c r="H17" s="13">
        <v>511.76799999999992</v>
      </c>
      <c r="I17" s="13">
        <v>209.03199999999998</v>
      </c>
      <c r="J17" s="14">
        <v>720.8</v>
      </c>
    </row>
    <row r="18" spans="1:10" x14ac:dyDescent="0.25">
      <c r="A18" s="7" t="s">
        <v>108</v>
      </c>
      <c r="B18" s="8" t="s">
        <v>127</v>
      </c>
      <c r="C18" s="9">
        <v>49.26</v>
      </c>
      <c r="D18" s="10">
        <v>1</v>
      </c>
      <c r="E18" s="10">
        <v>0</v>
      </c>
      <c r="F18" s="11" t="s">
        <v>110</v>
      </c>
      <c r="G18" s="12">
        <v>30</v>
      </c>
      <c r="H18" s="13">
        <v>1477.8</v>
      </c>
      <c r="I18" s="13">
        <v>0</v>
      </c>
      <c r="J18" s="14">
        <v>1477.8</v>
      </c>
    </row>
    <row r="19" spans="1:10" ht="45" x14ac:dyDescent="0.25">
      <c r="A19" s="7" t="s">
        <v>108</v>
      </c>
      <c r="B19" s="8" t="s">
        <v>128</v>
      </c>
      <c r="C19" s="9">
        <v>49.26</v>
      </c>
      <c r="D19" s="10">
        <v>1</v>
      </c>
      <c r="E19" s="10">
        <v>0</v>
      </c>
      <c r="F19" s="11" t="s">
        <v>110</v>
      </c>
      <c r="G19" s="12">
        <v>8</v>
      </c>
      <c r="H19" s="13">
        <v>394.08</v>
      </c>
      <c r="I19" s="13">
        <v>0</v>
      </c>
      <c r="J19" s="14">
        <v>394.08</v>
      </c>
    </row>
    <row r="20" spans="1:10" x14ac:dyDescent="0.25">
      <c r="A20" s="7" t="s">
        <v>108</v>
      </c>
      <c r="B20" s="8" t="s">
        <v>129</v>
      </c>
      <c r="C20" s="9">
        <v>49.26</v>
      </c>
      <c r="D20" s="10">
        <v>1</v>
      </c>
      <c r="E20" s="10">
        <v>0</v>
      </c>
      <c r="F20" s="11" t="s">
        <v>110</v>
      </c>
      <c r="G20" s="12">
        <v>8</v>
      </c>
      <c r="H20" s="13">
        <v>394.08</v>
      </c>
      <c r="I20" s="13">
        <v>0</v>
      </c>
      <c r="J20" s="14">
        <v>394.08</v>
      </c>
    </row>
    <row r="21" spans="1:10" ht="30" x14ac:dyDescent="0.25">
      <c r="A21" s="7" t="s">
        <v>108</v>
      </c>
      <c r="B21" s="8" t="s">
        <v>130</v>
      </c>
      <c r="C21" s="9">
        <v>49.26</v>
      </c>
      <c r="D21" s="10">
        <v>1</v>
      </c>
      <c r="E21" s="10">
        <v>0</v>
      </c>
      <c r="F21" s="11" t="s">
        <v>110</v>
      </c>
      <c r="G21" s="12">
        <v>8</v>
      </c>
      <c r="H21" s="13">
        <v>394.08</v>
      </c>
      <c r="I21" s="13">
        <v>0</v>
      </c>
      <c r="J21" s="14">
        <v>394.08</v>
      </c>
    </row>
    <row r="22" spans="1:10" ht="30" x14ac:dyDescent="0.25">
      <c r="A22" s="7" t="s">
        <v>108</v>
      </c>
      <c r="B22" s="8" t="s">
        <v>131</v>
      </c>
      <c r="C22" s="9">
        <v>49.26</v>
      </c>
      <c r="D22" s="10">
        <v>1</v>
      </c>
      <c r="E22" s="10">
        <v>0</v>
      </c>
      <c r="F22" s="11" t="s">
        <v>110</v>
      </c>
      <c r="G22" s="12">
        <v>8</v>
      </c>
      <c r="H22" s="13">
        <v>394.08</v>
      </c>
      <c r="I22" s="13">
        <v>0</v>
      </c>
      <c r="J22" s="14">
        <v>394.08</v>
      </c>
    </row>
    <row r="23" spans="1:10" x14ac:dyDescent="0.25">
      <c r="A23" s="7" t="s">
        <v>108</v>
      </c>
      <c r="B23" s="8" t="s">
        <v>132</v>
      </c>
      <c r="C23" s="9">
        <v>49.26</v>
      </c>
      <c r="D23" s="10">
        <v>1</v>
      </c>
      <c r="E23" s="10">
        <v>0</v>
      </c>
      <c r="F23" s="11" t="s">
        <v>110</v>
      </c>
      <c r="G23" s="12">
        <v>16</v>
      </c>
      <c r="H23" s="13">
        <v>788.16</v>
      </c>
      <c r="I23" s="13">
        <v>0</v>
      </c>
      <c r="J23" s="14">
        <v>788.16</v>
      </c>
    </row>
    <row r="24" spans="1:10" ht="30" x14ac:dyDescent="0.25">
      <c r="A24" s="7" t="s">
        <v>133</v>
      </c>
      <c r="B24" s="8" t="s">
        <v>134</v>
      </c>
      <c r="C24" s="9">
        <v>57.06</v>
      </c>
      <c r="D24" s="10">
        <v>1</v>
      </c>
      <c r="E24" s="10">
        <v>0</v>
      </c>
      <c r="F24" s="11" t="s">
        <v>110</v>
      </c>
      <c r="G24" s="12">
        <v>16</v>
      </c>
      <c r="H24" s="13">
        <v>912.96</v>
      </c>
      <c r="I24" s="13">
        <v>0</v>
      </c>
      <c r="J24" s="14">
        <v>912.96</v>
      </c>
    </row>
  </sheetData>
  <mergeCells count="6">
    <mergeCell ref="A1:C1"/>
    <mergeCell ref="A2:C2"/>
    <mergeCell ref="A3:C3"/>
    <mergeCell ref="D1:G1"/>
    <mergeCell ref="D2:G2"/>
    <mergeCell ref="D3:G3"/>
  </mergeCells>
  <conditionalFormatting sqref="J13 J22">
    <cfRule type="cellIs" dxfId="87" priority="167" stopIfTrue="1" operator="greaterThan">
      <formula>0</formula>
    </cfRule>
    <cfRule type="cellIs" dxfId="86" priority="168" stopIfTrue="1" operator="equal">
      <formula>0</formula>
    </cfRule>
  </conditionalFormatting>
  <conditionalFormatting sqref="G13 G22">
    <cfRule type="cellIs" dxfId="85" priority="166" stopIfTrue="1" operator="greaterThan">
      <formula>0</formula>
    </cfRule>
  </conditionalFormatting>
  <conditionalFormatting sqref="G13 G22">
    <cfRule type="cellIs" dxfId="84" priority="165" stopIfTrue="1" operator="greaterThan">
      <formula>0</formula>
    </cfRule>
  </conditionalFormatting>
  <conditionalFormatting sqref="J22">
    <cfRule type="cellIs" dxfId="83" priority="163" stopIfTrue="1" operator="greaterThan">
      <formula>0</formula>
    </cfRule>
    <cfRule type="cellIs" dxfId="82" priority="164" stopIfTrue="1" operator="equal">
      <formula>0</formula>
    </cfRule>
  </conditionalFormatting>
  <conditionalFormatting sqref="J23:J24">
    <cfRule type="cellIs" dxfId="81" priority="161" stopIfTrue="1" operator="greaterThan">
      <formula>0</formula>
    </cfRule>
    <cfRule type="cellIs" dxfId="80" priority="162" stopIfTrue="1" operator="equal">
      <formula>0</formula>
    </cfRule>
  </conditionalFormatting>
  <conditionalFormatting sqref="G23:G24">
    <cfRule type="cellIs" dxfId="79" priority="160" stopIfTrue="1" operator="greaterThan">
      <formula>0</formula>
    </cfRule>
  </conditionalFormatting>
  <conditionalFormatting sqref="G23:G24">
    <cfRule type="cellIs" dxfId="78" priority="159" stopIfTrue="1" operator="greaterThan">
      <formula>0</formula>
    </cfRule>
  </conditionalFormatting>
  <conditionalFormatting sqref="J23:J24">
    <cfRule type="cellIs" dxfId="77" priority="157" stopIfTrue="1" operator="greaterThan">
      <formula>0</formula>
    </cfRule>
    <cfRule type="cellIs" dxfId="76" priority="158" stopIfTrue="1" operator="equal">
      <formula>0</formula>
    </cfRule>
  </conditionalFormatting>
  <conditionalFormatting sqref="J11">
    <cfRule type="cellIs" dxfId="75" priority="155" stopIfTrue="1" operator="greaterThan">
      <formula>0</formula>
    </cfRule>
    <cfRule type="cellIs" dxfId="74" priority="156" stopIfTrue="1" operator="equal">
      <formula>0</formula>
    </cfRule>
  </conditionalFormatting>
  <conditionalFormatting sqref="G11">
    <cfRule type="cellIs" dxfId="73" priority="154" stopIfTrue="1" operator="greaterThan">
      <formula>0</formula>
    </cfRule>
  </conditionalFormatting>
  <conditionalFormatting sqref="G11">
    <cfRule type="cellIs" dxfId="72" priority="153" stopIfTrue="1" operator="greaterThan">
      <formula>0</formula>
    </cfRule>
  </conditionalFormatting>
  <conditionalFormatting sqref="J12">
    <cfRule type="cellIs" dxfId="71" priority="149" stopIfTrue="1" operator="greaterThan">
      <formula>0</formula>
    </cfRule>
    <cfRule type="cellIs" dxfId="70" priority="150" stopIfTrue="1" operator="equal">
      <formula>0</formula>
    </cfRule>
  </conditionalFormatting>
  <conditionalFormatting sqref="G12">
    <cfRule type="cellIs" dxfId="69" priority="148" stopIfTrue="1" operator="greaterThan">
      <formula>0</formula>
    </cfRule>
  </conditionalFormatting>
  <conditionalFormatting sqref="G12">
    <cfRule type="cellIs" dxfId="68" priority="147" stopIfTrue="1" operator="greaterThan">
      <formula>0</formula>
    </cfRule>
  </conditionalFormatting>
  <conditionalFormatting sqref="J9">
    <cfRule type="cellIs" dxfId="67" priority="145" stopIfTrue="1" operator="greaterThan">
      <formula>0</formula>
    </cfRule>
    <cfRule type="cellIs" dxfId="66" priority="146" stopIfTrue="1" operator="equal">
      <formula>0</formula>
    </cfRule>
  </conditionalFormatting>
  <conditionalFormatting sqref="J14">
    <cfRule type="cellIs" dxfId="65" priority="125" stopIfTrue="1" operator="greaterThan">
      <formula>0</formula>
    </cfRule>
    <cfRule type="cellIs" dxfId="64" priority="126" stopIfTrue="1" operator="equal">
      <formula>0</formula>
    </cfRule>
  </conditionalFormatting>
  <conditionalFormatting sqref="G14">
    <cfRule type="cellIs" dxfId="63" priority="124" stopIfTrue="1" operator="greaterThan">
      <formula>0</formula>
    </cfRule>
  </conditionalFormatting>
  <conditionalFormatting sqref="G14">
    <cfRule type="cellIs" dxfId="62" priority="123" stopIfTrue="1" operator="greaterThan">
      <formula>0</formula>
    </cfRule>
  </conditionalFormatting>
  <conditionalFormatting sqref="J10">
    <cfRule type="cellIs" dxfId="61" priority="121" stopIfTrue="1" operator="greaterThan">
      <formula>0</formula>
    </cfRule>
    <cfRule type="cellIs" dxfId="60" priority="122" stopIfTrue="1" operator="equal">
      <formula>0</formula>
    </cfRule>
  </conditionalFormatting>
  <conditionalFormatting sqref="G10">
    <cfRule type="cellIs" dxfId="59" priority="120" stopIfTrue="1" operator="greaterThan">
      <formula>0</formula>
    </cfRule>
  </conditionalFormatting>
  <conditionalFormatting sqref="G10">
    <cfRule type="cellIs" dxfId="58" priority="119" stopIfTrue="1" operator="greaterThan">
      <formula>0</formula>
    </cfRule>
  </conditionalFormatting>
  <conditionalFormatting sqref="J10">
    <cfRule type="cellIs" dxfId="57" priority="117" stopIfTrue="1" operator="greaterThan">
      <formula>0</formula>
    </cfRule>
    <cfRule type="cellIs" dxfId="56" priority="118" stopIfTrue="1" operator="equal">
      <formula>0</formula>
    </cfRule>
  </conditionalFormatting>
  <conditionalFormatting sqref="G9">
    <cfRule type="cellIs" dxfId="55" priority="116" stopIfTrue="1" operator="greaterThan">
      <formula>0</formula>
    </cfRule>
  </conditionalFormatting>
  <conditionalFormatting sqref="G9">
    <cfRule type="cellIs" dxfId="54" priority="115" stopIfTrue="1" operator="greaterThan">
      <formula>0</formula>
    </cfRule>
  </conditionalFormatting>
  <conditionalFormatting sqref="J5">
    <cfRule type="cellIs" dxfId="53" priority="113" stopIfTrue="1" operator="greaterThan">
      <formula>0</formula>
    </cfRule>
    <cfRule type="cellIs" dxfId="52" priority="114" stopIfTrue="1" operator="equal">
      <formula>0</formula>
    </cfRule>
  </conditionalFormatting>
  <conditionalFormatting sqref="G5">
    <cfRule type="cellIs" dxfId="51" priority="112" stopIfTrue="1" operator="greaterThan">
      <formula>0</formula>
    </cfRule>
  </conditionalFormatting>
  <conditionalFormatting sqref="G5">
    <cfRule type="cellIs" dxfId="50" priority="111" stopIfTrue="1" operator="greaterThan">
      <formula>0</formula>
    </cfRule>
  </conditionalFormatting>
  <conditionalFormatting sqref="J8">
    <cfRule type="cellIs" dxfId="49" priority="109" stopIfTrue="1" operator="greaterThan">
      <formula>0</formula>
    </cfRule>
    <cfRule type="cellIs" dxfId="48" priority="110" stopIfTrue="1" operator="equal">
      <formula>0</formula>
    </cfRule>
  </conditionalFormatting>
  <conditionalFormatting sqref="G8">
    <cfRule type="cellIs" dxfId="47" priority="108" stopIfTrue="1" operator="greaterThan">
      <formula>0</formula>
    </cfRule>
  </conditionalFormatting>
  <conditionalFormatting sqref="G8">
    <cfRule type="cellIs" dxfId="46" priority="107" stopIfTrue="1" operator="greaterThan">
      <formula>0</formula>
    </cfRule>
  </conditionalFormatting>
  <conditionalFormatting sqref="J21">
    <cfRule type="cellIs" dxfId="45" priority="105" stopIfTrue="1" operator="greaterThan">
      <formula>0</formula>
    </cfRule>
    <cfRule type="cellIs" dxfId="44" priority="106" stopIfTrue="1" operator="equal">
      <formula>0</formula>
    </cfRule>
  </conditionalFormatting>
  <conditionalFormatting sqref="G21">
    <cfRule type="cellIs" dxfId="43" priority="104" stopIfTrue="1" operator="greaterThan">
      <formula>0</formula>
    </cfRule>
  </conditionalFormatting>
  <conditionalFormatting sqref="G21">
    <cfRule type="cellIs" dxfId="42" priority="103" stopIfTrue="1" operator="greaterThan">
      <formula>0</formula>
    </cfRule>
  </conditionalFormatting>
  <conditionalFormatting sqref="J21">
    <cfRule type="cellIs" dxfId="41" priority="101" stopIfTrue="1" operator="greaterThan">
      <formula>0</formula>
    </cfRule>
    <cfRule type="cellIs" dxfId="40" priority="102" stopIfTrue="1" operator="equal">
      <formula>0</formula>
    </cfRule>
  </conditionalFormatting>
  <conditionalFormatting sqref="J20">
    <cfRule type="cellIs" dxfId="39" priority="93" stopIfTrue="1" operator="greaterThan">
      <formula>0</formula>
    </cfRule>
    <cfRule type="cellIs" dxfId="38" priority="94" stopIfTrue="1" operator="equal">
      <formula>0</formula>
    </cfRule>
  </conditionalFormatting>
  <conditionalFormatting sqref="G20">
    <cfRule type="cellIs" dxfId="37" priority="92" stopIfTrue="1" operator="greaterThan">
      <formula>0</formula>
    </cfRule>
  </conditionalFormatting>
  <conditionalFormatting sqref="G20">
    <cfRule type="cellIs" dxfId="36" priority="91" stopIfTrue="1" operator="greaterThan">
      <formula>0</formula>
    </cfRule>
  </conditionalFormatting>
  <conditionalFormatting sqref="J20">
    <cfRule type="cellIs" dxfId="35" priority="89" stopIfTrue="1" operator="greaterThan">
      <formula>0</formula>
    </cfRule>
    <cfRule type="cellIs" dxfId="34" priority="90" stopIfTrue="1" operator="equal">
      <formula>0</formula>
    </cfRule>
  </conditionalFormatting>
  <conditionalFormatting sqref="J19">
    <cfRule type="cellIs" dxfId="33" priority="99" stopIfTrue="1" operator="greaterThan">
      <formula>0</formula>
    </cfRule>
    <cfRule type="cellIs" dxfId="32" priority="100" stopIfTrue="1" operator="equal">
      <formula>0</formula>
    </cfRule>
  </conditionalFormatting>
  <conditionalFormatting sqref="G19">
    <cfRule type="cellIs" dxfId="31" priority="98" stopIfTrue="1" operator="greaterThan">
      <formula>0</formula>
    </cfRule>
  </conditionalFormatting>
  <conditionalFormatting sqref="G19">
    <cfRule type="cellIs" dxfId="30" priority="97" stopIfTrue="1" operator="greaterThan">
      <formula>0</formula>
    </cfRule>
  </conditionalFormatting>
  <conditionalFormatting sqref="J19">
    <cfRule type="cellIs" dxfId="29" priority="95" stopIfTrue="1" operator="greaterThan">
      <formula>0</formula>
    </cfRule>
    <cfRule type="cellIs" dxfId="28" priority="96" stopIfTrue="1" operator="equal">
      <formula>0</formula>
    </cfRule>
  </conditionalFormatting>
  <conditionalFormatting sqref="J18">
    <cfRule type="cellIs" dxfId="27" priority="87" stopIfTrue="1" operator="greaterThan">
      <formula>0</formula>
    </cfRule>
    <cfRule type="cellIs" dxfId="26" priority="88" stopIfTrue="1" operator="equal">
      <formula>0</formula>
    </cfRule>
  </conditionalFormatting>
  <conditionalFormatting sqref="G18">
    <cfRule type="cellIs" dxfId="25" priority="86" stopIfTrue="1" operator="greaterThan">
      <formula>0</formula>
    </cfRule>
  </conditionalFormatting>
  <conditionalFormatting sqref="G18">
    <cfRule type="cellIs" dxfId="24" priority="85" stopIfTrue="1" operator="greaterThan">
      <formula>0</formula>
    </cfRule>
  </conditionalFormatting>
  <conditionalFormatting sqref="J18">
    <cfRule type="cellIs" dxfId="23" priority="83" stopIfTrue="1" operator="greaterThan">
      <formula>0</formula>
    </cfRule>
    <cfRule type="cellIs" dxfId="22" priority="84" stopIfTrue="1" operator="equal">
      <formula>0</formula>
    </cfRule>
  </conditionalFormatting>
  <conditionalFormatting sqref="J17">
    <cfRule type="cellIs" dxfId="21" priority="81" stopIfTrue="1" operator="greaterThan">
      <formula>0</formula>
    </cfRule>
    <cfRule type="cellIs" dxfId="20" priority="82" stopIfTrue="1" operator="equal">
      <formula>0</formula>
    </cfRule>
  </conditionalFormatting>
  <conditionalFormatting sqref="G17">
    <cfRule type="cellIs" dxfId="19" priority="80" stopIfTrue="1" operator="greaterThan">
      <formula>0</formula>
    </cfRule>
  </conditionalFormatting>
  <conditionalFormatting sqref="G17">
    <cfRule type="cellIs" dxfId="18" priority="79" stopIfTrue="1" operator="greaterThan">
      <formula>0</formula>
    </cfRule>
  </conditionalFormatting>
  <conditionalFormatting sqref="J17">
    <cfRule type="cellIs" dxfId="17" priority="77" stopIfTrue="1" operator="greaterThan">
      <formula>0</formula>
    </cfRule>
    <cfRule type="cellIs" dxfId="16" priority="78" stopIfTrue="1" operator="equal">
      <formula>0</formula>
    </cfRule>
  </conditionalFormatting>
  <conditionalFormatting sqref="J6">
    <cfRule type="cellIs" dxfId="15" priority="65" stopIfTrue="1" operator="greaterThan">
      <formula>0</formula>
    </cfRule>
    <cfRule type="cellIs" dxfId="14" priority="66" stopIfTrue="1" operator="equal">
      <formula>0</formula>
    </cfRule>
  </conditionalFormatting>
  <conditionalFormatting sqref="G6">
    <cfRule type="cellIs" dxfId="13" priority="64" stopIfTrue="1" operator="greaterThan">
      <formula>0</formula>
    </cfRule>
  </conditionalFormatting>
  <conditionalFormatting sqref="G6">
    <cfRule type="cellIs" dxfId="12" priority="63" stopIfTrue="1" operator="greaterThan">
      <formula>0</formula>
    </cfRule>
  </conditionalFormatting>
  <conditionalFormatting sqref="J7">
    <cfRule type="cellIs" dxfId="11" priority="61" stopIfTrue="1" operator="greaterThan">
      <formula>0</formula>
    </cfRule>
    <cfRule type="cellIs" dxfId="10" priority="62" stopIfTrue="1" operator="equal">
      <formula>0</formula>
    </cfRule>
  </conditionalFormatting>
  <conditionalFormatting sqref="G7">
    <cfRule type="cellIs" dxfId="9" priority="60" stopIfTrue="1" operator="greaterThan">
      <formula>0</formula>
    </cfRule>
  </conditionalFormatting>
  <conditionalFormatting sqref="G7">
    <cfRule type="cellIs" dxfId="8" priority="59" stopIfTrue="1" operator="greaterThan">
      <formula>0</formula>
    </cfRule>
  </conditionalFormatting>
  <conditionalFormatting sqref="J15">
    <cfRule type="cellIs" dxfId="7" priority="49" stopIfTrue="1" operator="greaterThan">
      <formula>0</formula>
    </cfRule>
    <cfRule type="cellIs" dxfId="6" priority="50" stopIfTrue="1" operator="equal">
      <formula>0</formula>
    </cfRule>
  </conditionalFormatting>
  <conditionalFormatting sqref="G15">
    <cfRule type="cellIs" dxfId="5" priority="48" stopIfTrue="1" operator="greaterThan">
      <formula>0</formula>
    </cfRule>
  </conditionalFormatting>
  <conditionalFormatting sqref="G15">
    <cfRule type="cellIs" dxfId="4" priority="47" stopIfTrue="1" operator="greaterThan">
      <formula>0</formula>
    </cfRule>
  </conditionalFormatting>
  <conditionalFormatting sqref="J16">
    <cfRule type="cellIs" dxfId="3" priority="45" stopIfTrue="1" operator="greaterThan">
      <formula>0</formula>
    </cfRule>
    <cfRule type="cellIs" dxfId="2" priority="46" stopIfTrue="1" operator="equal">
      <formula>0</formula>
    </cfRule>
  </conditionalFormatting>
  <conditionalFormatting sqref="G16">
    <cfRule type="cellIs" dxfId="1" priority="44" stopIfTrue="1" operator="greaterThan">
      <formula>0</formula>
    </cfRule>
  </conditionalFormatting>
  <conditionalFormatting sqref="G16">
    <cfRule type="cellIs" dxfId="0" priority="43" stopIfTrue="1" operator="greaterThan">
      <formula>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4</vt:lpstr>
      <vt:lpstr>Dettaglio Allegato 4</vt:lpstr>
      <vt:lpstr>Dettaglio DEI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Utente_1</cp:lastModifiedBy>
  <dcterms:created xsi:type="dcterms:W3CDTF">2022-03-21T06:54:07Z</dcterms:created>
  <dcterms:modified xsi:type="dcterms:W3CDTF">2022-03-22T09:08:45Z</dcterms:modified>
</cp:coreProperties>
</file>